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C:\Users\Tangeni\Documents\NSA\NLFS 2018\Chapters\"/>
    </mc:Choice>
  </mc:AlternateContent>
  <xr:revisionPtr revIDLastSave="0" documentId="13_ncr:1_{D9ADD0E7-9207-48C6-BA47-BE9C59F1D1CD}" xr6:coauthVersionLast="43" xr6:coauthVersionMax="43" xr10:uidLastSave="{00000000-0000-0000-0000-000000000000}"/>
  <bookViews>
    <workbookView xWindow="-110" yWindow="-110" windowWidth="19420" windowHeight="10420" activeTab="5" xr2:uid="{00000000-000D-0000-FFFF-FFFF00000000}"/>
  </bookViews>
  <sheets>
    <sheet name="Table B1.1" sheetId="8" r:id="rId1"/>
    <sheet name="Table B1.2" sheetId="3" r:id="rId2"/>
    <sheet name="Table B1.3" sheetId="4" r:id="rId3"/>
    <sheet name="Table B1.4" sheetId="5" r:id="rId4"/>
    <sheet name="Table B1.5" sheetId="6" r:id="rId5"/>
    <sheet name="Table B1.6" sheetId="7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" i="5" l="1"/>
  <c r="Z10" i="5"/>
  <c r="Z9" i="5"/>
  <c r="Y11" i="5"/>
  <c r="Y10" i="5"/>
  <c r="Y9" i="5"/>
  <c r="X11" i="5"/>
  <c r="X10" i="5"/>
  <c r="X9" i="5"/>
  <c r="W11" i="5"/>
  <c r="W10" i="5"/>
  <c r="W9" i="5"/>
  <c r="V11" i="5"/>
  <c r="V10" i="5"/>
  <c r="V9" i="5"/>
  <c r="U11" i="5"/>
  <c r="U10" i="5"/>
  <c r="U9" i="5"/>
  <c r="T9" i="5"/>
  <c r="Q11" i="5"/>
  <c r="T11" i="5" s="1"/>
  <c r="Q10" i="5"/>
  <c r="T10" i="5" s="1"/>
  <c r="Q9" i="5"/>
  <c r="P11" i="5"/>
  <c r="S11" i="5" s="1"/>
  <c r="P10" i="5"/>
  <c r="S10" i="5" s="1"/>
  <c r="P9" i="5"/>
  <c r="S9" i="5" s="1"/>
  <c r="O11" i="5"/>
  <c r="R11" i="5" s="1"/>
  <c r="O10" i="5"/>
  <c r="R10" i="5" s="1"/>
  <c r="O9" i="5"/>
  <c r="R9" i="5" s="1"/>
  <c r="D7" i="7" l="1"/>
  <c r="D8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5" i="7"/>
  <c r="L7" i="7"/>
  <c r="L8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5" i="7"/>
  <c r="H7" i="7"/>
  <c r="H8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5" i="7"/>
  <c r="D7" i="4" l="1"/>
  <c r="D8" i="4"/>
  <c r="D9" i="4"/>
  <c r="D10" i="4"/>
  <c r="D11" i="4"/>
  <c r="D12" i="4"/>
  <c r="D13" i="4"/>
  <c r="D14" i="4"/>
  <c r="D15" i="4"/>
  <c r="D16" i="4"/>
  <c r="D17" i="4"/>
  <c r="D6" i="4"/>
  <c r="L7" i="4"/>
  <c r="L8" i="4"/>
  <c r="L9" i="4"/>
  <c r="L10" i="4"/>
  <c r="L11" i="4"/>
  <c r="L12" i="4"/>
  <c r="L13" i="4"/>
  <c r="L14" i="4"/>
  <c r="L15" i="4"/>
  <c r="L16" i="4"/>
  <c r="L17" i="4"/>
  <c r="L6" i="4"/>
  <c r="H7" i="4"/>
  <c r="H8" i="4"/>
  <c r="H9" i="4"/>
  <c r="H10" i="4"/>
  <c r="H11" i="4"/>
  <c r="H12" i="4"/>
  <c r="H13" i="4"/>
  <c r="H14" i="4"/>
  <c r="H15" i="4"/>
  <c r="H16" i="4"/>
  <c r="H17" i="4"/>
  <c r="H6" i="4"/>
  <c r="D7" i="3"/>
  <c r="D8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5" i="3"/>
  <c r="L7" i="3"/>
  <c r="L8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5" i="3"/>
  <c r="H7" i="3"/>
  <c r="H8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5" i="3"/>
  <c r="D7" i="8"/>
  <c r="D8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5" i="8"/>
  <c r="L7" i="8"/>
  <c r="L8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5" i="8"/>
  <c r="H7" i="8"/>
  <c r="H8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5" i="8"/>
</calcChain>
</file>

<file path=xl/sharedStrings.xml><?xml version="1.0" encoding="utf-8"?>
<sst xmlns="http://schemas.openxmlformats.org/spreadsheetml/2006/main" count="188" uniqueCount="63">
  <si>
    <t>Zambezi</t>
  </si>
  <si>
    <t>Otjozondjupa</t>
  </si>
  <si>
    <t>Oshikoto</t>
  </si>
  <si>
    <t>Oshana</t>
  </si>
  <si>
    <t>Omusati</t>
  </si>
  <si>
    <t>Omaheke</t>
  </si>
  <si>
    <t>Ohangwena</t>
  </si>
  <si>
    <t>Kunene</t>
  </si>
  <si>
    <t>Khomas</t>
  </si>
  <si>
    <t>Kavango West</t>
  </si>
  <si>
    <t>Kavango East</t>
  </si>
  <si>
    <t>Hardap</t>
  </si>
  <si>
    <t>Erongo</t>
  </si>
  <si>
    <t>!Karas</t>
  </si>
  <si>
    <t>Rural</t>
  </si>
  <si>
    <t>Urban</t>
  </si>
  <si>
    <t>Namibia</t>
  </si>
  <si>
    <t>Rate %</t>
  </si>
  <si>
    <t>Labour force</t>
  </si>
  <si>
    <t>Unemplo-yed</t>
  </si>
  <si>
    <t xml:space="preserve">Unemplo-yed </t>
  </si>
  <si>
    <t>Both Sexes</t>
  </si>
  <si>
    <t>Female</t>
  </si>
  <si>
    <t>Male</t>
  </si>
  <si>
    <t>Region</t>
  </si>
  <si>
    <t>Total</t>
  </si>
  <si>
    <t>65+</t>
  </si>
  <si>
    <t>60-64</t>
  </si>
  <si>
    <t>55-59</t>
  </si>
  <si>
    <t>50-54</t>
  </si>
  <si>
    <t>45-49</t>
  </si>
  <si>
    <t>40-44</t>
  </si>
  <si>
    <t>35-39</t>
  </si>
  <si>
    <t>30-34</t>
  </si>
  <si>
    <t>25-29</t>
  </si>
  <si>
    <t>20-24</t>
  </si>
  <si>
    <t>15-19</t>
  </si>
  <si>
    <t>20 - 24</t>
  </si>
  <si>
    <t>15 - 19</t>
  </si>
  <si>
    <t>Not Economically Active</t>
  </si>
  <si>
    <t>Unemployed</t>
  </si>
  <si>
    <t>Employed</t>
  </si>
  <si>
    <t>ETPR</t>
  </si>
  <si>
    <t>LFPR</t>
  </si>
  <si>
    <t>labour force</t>
  </si>
  <si>
    <t>All youth</t>
  </si>
  <si>
    <t>Age groups</t>
  </si>
  <si>
    <t>Unemployment rate</t>
  </si>
  <si>
    <t>Employment to population ratio</t>
  </si>
  <si>
    <t>Labour Participation rate</t>
  </si>
  <si>
    <t>Labour Force</t>
  </si>
  <si>
    <t>LFPR %</t>
  </si>
  <si>
    <t>Working age</t>
  </si>
  <si>
    <t>Area</t>
  </si>
  <si>
    <t>Both sexes</t>
  </si>
  <si>
    <t>Non-Response</t>
  </si>
  <si>
    <t>uR</t>
  </si>
  <si>
    <t>Table A 1:  Labour Force Participation Rates (LFPR) by sex and region (strict)</t>
  </si>
  <si>
    <t>Table A.2: Strict unemployment rate by region and area</t>
  </si>
  <si>
    <t>Table A.3: Strict unemployment rate by sex and age group</t>
  </si>
  <si>
    <t>Table B.1: Economic activity of youth aged 15 to 24 years by sex and area</t>
  </si>
  <si>
    <t>Table B.2: Various labour statistics for youth aged 15 to 24 by sex and age group</t>
  </si>
  <si>
    <t>Table B.3: Unemployment rate for youths aged 15 to 24 by region and 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</si>
</sst>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0.0"/>
    <numFmt numFmtId="166" formatCode="#,##0.0"/>
    <numFmt numFmtId="167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164" fontId="7" fillId="0" borderId="0" applyFont="0" applyFill="0" applyBorder="0" applyAlignment="0" applyProtection="0"/>
  </cellStyleXfs>
  <cellXfs count="122">
    <xf numFmtId="0" fontId="0" fillId="0" borderId="0" xfId="0"/>
    <xf numFmtId="165" fontId="1" fillId="2" borderId="1" xfId="0" applyNumberFormat="1" applyFont="1" applyFill="1" applyBorder="1"/>
    <xf numFmtId="3" fontId="1" fillId="2" borderId="1" xfId="0" applyNumberFormat="1" applyFont="1" applyFill="1" applyBorder="1"/>
    <xf numFmtId="166" fontId="1" fillId="2" borderId="1" xfId="0" applyNumberFormat="1" applyFont="1" applyFill="1" applyBorder="1"/>
    <xf numFmtId="0" fontId="1" fillId="2" borderId="1" xfId="0" applyFont="1" applyFill="1" applyBorder="1"/>
    <xf numFmtId="165" fontId="1" fillId="2" borderId="0" xfId="0" applyNumberFormat="1" applyFont="1" applyFill="1" applyBorder="1"/>
    <xf numFmtId="3" fontId="1" fillId="2" borderId="0" xfId="0" applyNumberFormat="1" applyFont="1" applyFill="1" applyBorder="1"/>
    <xf numFmtId="166" fontId="1" fillId="2" borderId="0" xfId="0" applyNumberFormat="1" applyFont="1" applyFill="1" applyBorder="1"/>
    <xf numFmtId="0" fontId="1" fillId="2" borderId="0" xfId="0" applyFont="1" applyFill="1" applyBorder="1"/>
    <xf numFmtId="0" fontId="3" fillId="2" borderId="1" xfId="1" applyFont="1" applyFill="1" applyBorder="1" applyAlignment="1">
      <alignment horizontal="right" wrapText="1"/>
    </xf>
    <xf numFmtId="0" fontId="4" fillId="2" borderId="1" xfId="1" applyFont="1" applyFill="1" applyBorder="1" applyAlignment="1">
      <alignment horizontal="right" wrapText="1"/>
    </xf>
    <xf numFmtId="0" fontId="4" fillId="2" borderId="1" xfId="1" applyFont="1" applyFill="1" applyBorder="1" applyAlignment="1">
      <alignment horizontal="center" wrapText="1"/>
    </xf>
    <xf numFmtId="0" fontId="4" fillId="2" borderId="3" xfId="1" applyFont="1" applyFill="1" applyBorder="1" applyAlignment="1">
      <alignment horizontal="center" wrapText="1"/>
    </xf>
    <xf numFmtId="3" fontId="5" fillId="2" borderId="1" xfId="0" applyNumberFormat="1" applyFont="1" applyFill="1" applyBorder="1" applyAlignment="1">
      <alignment shrinkToFit="1"/>
    </xf>
    <xf numFmtId="0" fontId="5" fillId="2" borderId="1" xfId="0" applyFont="1" applyFill="1" applyBorder="1" applyAlignment="1">
      <alignment shrinkToFit="1"/>
    </xf>
    <xf numFmtId="165" fontId="1" fillId="2" borderId="0" xfId="0" applyNumberFormat="1" applyFont="1" applyFill="1" applyAlignment="1">
      <alignment shrinkToFit="1"/>
    </xf>
    <xf numFmtId="0" fontId="1" fillId="2" borderId="0" xfId="0" applyFont="1" applyFill="1" applyAlignment="1">
      <alignment shrinkToFit="1"/>
    </xf>
    <xf numFmtId="0" fontId="6" fillId="2" borderId="1" xfId="2" applyFont="1" applyFill="1" applyBorder="1" applyAlignment="1">
      <alignment horizontal="left" vertical="top" wrapText="1"/>
    </xf>
    <xf numFmtId="0" fontId="4" fillId="2" borderId="0" xfId="2" applyFont="1" applyFill="1" applyBorder="1" applyAlignment="1">
      <alignment horizontal="left" vertical="top" wrapText="1"/>
    </xf>
    <xf numFmtId="165" fontId="0" fillId="0" borderId="0" xfId="0" applyNumberFormat="1"/>
    <xf numFmtId="3" fontId="0" fillId="0" borderId="0" xfId="0" applyNumberFormat="1"/>
    <xf numFmtId="0" fontId="4" fillId="2" borderId="1" xfId="2" applyFont="1" applyFill="1" applyBorder="1" applyAlignment="1">
      <alignment horizontal="center" wrapText="1"/>
    </xf>
    <xf numFmtId="0" fontId="4" fillId="2" borderId="3" xfId="2" applyFont="1" applyFill="1" applyBorder="1" applyAlignment="1">
      <alignment horizontal="center" wrapText="1"/>
    </xf>
    <xf numFmtId="165" fontId="5" fillId="2" borderId="1" xfId="0" applyNumberFormat="1" applyFont="1" applyFill="1" applyBorder="1"/>
    <xf numFmtId="0" fontId="5" fillId="2" borderId="1" xfId="0" applyFont="1" applyFill="1" applyBorder="1"/>
    <xf numFmtId="0" fontId="4" fillId="2" borderId="1" xfId="2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/>
    </xf>
    <xf numFmtId="0" fontId="1" fillId="2" borderId="3" xfId="0" applyFont="1" applyFill="1" applyBorder="1"/>
    <xf numFmtId="3" fontId="5" fillId="2" borderId="0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65" fontId="1" fillId="2" borderId="1" xfId="0" applyNumberFormat="1" applyFont="1" applyFill="1" applyBorder="1" applyAlignment="1">
      <alignment shrinkToFit="1"/>
    </xf>
    <xf numFmtId="0" fontId="1" fillId="2" borderId="1" xfId="0" applyFont="1" applyFill="1" applyBorder="1" applyAlignment="1">
      <alignment shrinkToFit="1"/>
    </xf>
    <xf numFmtId="165" fontId="1" fillId="2" borderId="0" xfId="0" applyNumberFormat="1" applyFont="1" applyFill="1" applyBorder="1" applyAlignment="1">
      <alignment shrinkToFit="1"/>
    </xf>
    <xf numFmtId="0" fontId="1" fillId="2" borderId="0" xfId="0" applyFont="1" applyFill="1" applyBorder="1" applyAlignment="1">
      <alignment shrinkToFit="1"/>
    </xf>
    <xf numFmtId="1" fontId="1" fillId="2" borderId="0" xfId="0" applyNumberFormat="1" applyFont="1" applyFill="1" applyAlignment="1">
      <alignment shrinkToFit="1"/>
    </xf>
    <xf numFmtId="165" fontId="5" fillId="2" borderId="0" xfId="0" applyNumberFormat="1" applyFont="1" applyFill="1" applyAlignment="1">
      <alignment shrinkToFit="1"/>
    </xf>
    <xf numFmtId="1" fontId="5" fillId="2" borderId="0" xfId="0" applyNumberFormat="1" applyFont="1" applyFill="1" applyAlignment="1">
      <alignment shrinkToFit="1"/>
    </xf>
    <xf numFmtId="0" fontId="5" fillId="2" borderId="0" xfId="0" applyFont="1" applyFill="1" applyAlignment="1">
      <alignment shrinkToFit="1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8" fillId="0" borderId="0" xfId="0" applyFont="1" applyAlignment="1"/>
    <xf numFmtId="167" fontId="0" fillId="0" borderId="0" xfId="3" applyNumberFormat="1" applyFont="1"/>
    <xf numFmtId="0" fontId="1" fillId="2" borderId="2" xfId="0" applyFont="1" applyFill="1" applyBorder="1" applyAlignment="1"/>
    <xf numFmtId="3" fontId="0" fillId="2" borderId="0" xfId="0" applyNumberFormat="1" applyFill="1"/>
    <xf numFmtId="167" fontId="1" fillId="2" borderId="0" xfId="3" applyNumberFormat="1" applyFont="1" applyFill="1" applyBorder="1"/>
    <xf numFmtId="167" fontId="1" fillId="2" borderId="1" xfId="3" applyNumberFormat="1" applyFont="1" applyFill="1" applyBorder="1"/>
    <xf numFmtId="3" fontId="1" fillId="2" borderId="3" xfId="0" applyNumberFormat="1" applyFont="1" applyFill="1" applyBorder="1"/>
    <xf numFmtId="166" fontId="1" fillId="2" borderId="3" xfId="0" applyNumberFormat="1" applyFont="1" applyFill="1" applyBorder="1" applyAlignment="1">
      <alignment shrinkToFit="1"/>
    </xf>
    <xf numFmtId="3" fontId="1" fillId="2" borderId="3" xfId="0" applyNumberFormat="1" applyFont="1" applyFill="1" applyBorder="1" applyAlignment="1">
      <alignment shrinkToFit="1"/>
    </xf>
    <xf numFmtId="165" fontId="1" fillId="2" borderId="3" xfId="0" applyNumberFormat="1" applyFont="1" applyFill="1" applyBorder="1" applyAlignment="1">
      <alignment shrinkToFit="1"/>
    </xf>
    <xf numFmtId="166" fontId="1" fillId="2" borderId="0" xfId="0" applyNumberFormat="1" applyFont="1" applyFill="1" applyBorder="1" applyAlignment="1">
      <alignment shrinkToFit="1"/>
    </xf>
    <xf numFmtId="3" fontId="1" fillId="2" borderId="0" xfId="0" applyNumberFormat="1" applyFont="1" applyFill="1" applyBorder="1" applyAlignment="1">
      <alignment shrinkToFit="1"/>
    </xf>
    <xf numFmtId="3" fontId="0" fillId="2" borderId="0" xfId="0" applyNumberFormat="1" applyFill="1" applyBorder="1"/>
    <xf numFmtId="3" fontId="0" fillId="2" borderId="1" xfId="0" applyNumberFormat="1" applyFill="1" applyBorder="1"/>
    <xf numFmtId="0" fontId="1" fillId="2" borderId="3" xfId="0" applyFont="1" applyFill="1" applyBorder="1" applyAlignment="1"/>
    <xf numFmtId="167" fontId="5" fillId="2" borderId="0" xfId="3" applyNumberFormat="1" applyFont="1" applyFill="1" applyAlignment="1">
      <alignment shrinkToFit="1"/>
    </xf>
    <xf numFmtId="3" fontId="5" fillId="2" borderId="0" xfId="0" applyNumberFormat="1" applyFont="1" applyFill="1" applyAlignment="1">
      <alignment shrinkToFit="1"/>
    </xf>
    <xf numFmtId="0" fontId="0" fillId="0" borderId="0" xfId="0" applyAlignment="1">
      <alignment shrinkToFit="1"/>
    </xf>
    <xf numFmtId="167" fontId="1" fillId="2" borderId="0" xfId="3" applyNumberFormat="1" applyFont="1" applyFill="1" applyAlignment="1">
      <alignment shrinkToFit="1"/>
    </xf>
    <xf numFmtId="3" fontId="1" fillId="2" borderId="0" xfId="0" applyNumberFormat="1" applyFont="1" applyFill="1" applyAlignment="1">
      <alignment shrinkToFit="1"/>
    </xf>
    <xf numFmtId="167" fontId="1" fillId="2" borderId="0" xfId="3" applyNumberFormat="1" applyFont="1" applyFill="1" applyBorder="1" applyAlignment="1">
      <alignment shrinkToFit="1"/>
    </xf>
    <xf numFmtId="167" fontId="1" fillId="2" borderId="1" xfId="3" applyNumberFormat="1" applyFont="1" applyFill="1" applyBorder="1" applyAlignment="1">
      <alignment shrinkToFit="1"/>
    </xf>
    <xf numFmtId="0" fontId="4" fillId="2" borderId="2" xfId="1" applyFont="1" applyFill="1" applyBorder="1" applyAlignment="1"/>
    <xf numFmtId="0" fontId="4" fillId="2" borderId="3" xfId="1" applyFont="1" applyFill="1" applyBorder="1" applyAlignment="1"/>
    <xf numFmtId="0" fontId="5" fillId="2" borderId="0" xfId="0" applyFont="1" applyFill="1" applyBorder="1"/>
    <xf numFmtId="3" fontId="5" fillId="2" borderId="3" xfId="0" applyNumberFormat="1" applyFont="1" applyFill="1" applyBorder="1"/>
    <xf numFmtId="165" fontId="5" fillId="2" borderId="3" xfId="0" applyNumberFormat="1" applyFont="1" applyFill="1" applyBorder="1"/>
    <xf numFmtId="166" fontId="5" fillId="2" borderId="3" xfId="0" applyNumberFormat="1" applyFont="1" applyFill="1" applyBorder="1"/>
    <xf numFmtId="3" fontId="5" fillId="2" borderId="1" xfId="0" applyNumberFormat="1" applyFont="1" applyFill="1" applyBorder="1"/>
    <xf numFmtId="166" fontId="5" fillId="2" borderId="1" xfId="0" applyNumberFormat="1" applyFont="1" applyFill="1" applyBorder="1" applyAlignment="1">
      <alignment shrinkToFit="1"/>
    </xf>
    <xf numFmtId="165" fontId="5" fillId="2" borderId="1" xfId="0" applyNumberFormat="1" applyFont="1" applyFill="1" applyBorder="1" applyAlignment="1">
      <alignment shrinkToFit="1"/>
    </xf>
    <xf numFmtId="0" fontId="4" fillId="2" borderId="2" xfId="2" applyFont="1" applyFill="1" applyBorder="1" applyAlignment="1">
      <alignment wrapText="1"/>
    </xf>
    <xf numFmtId="0" fontId="6" fillId="2" borderId="0" xfId="2" applyFont="1" applyFill="1" applyBorder="1" applyAlignment="1">
      <alignment wrapText="1"/>
    </xf>
    <xf numFmtId="0" fontId="6" fillId="2" borderId="0" xfId="2" applyFont="1" applyFill="1" applyBorder="1" applyAlignment="1">
      <alignment vertical="top" wrapText="1"/>
    </xf>
    <xf numFmtId="0" fontId="6" fillId="2" borderId="3" xfId="2" applyFont="1" applyFill="1" applyBorder="1" applyAlignment="1">
      <alignment vertical="top" wrapText="1"/>
    </xf>
    <xf numFmtId="0" fontId="4" fillId="2" borderId="3" xfId="2" applyFont="1" applyFill="1" applyBorder="1" applyAlignment="1">
      <alignment wrapText="1"/>
    </xf>
    <xf numFmtId="3" fontId="5" fillId="2" borderId="0" xfId="0" applyNumberFormat="1" applyFont="1" applyFill="1" applyAlignment="1">
      <alignment horizontal="right"/>
    </xf>
    <xf numFmtId="165" fontId="5" fillId="2" borderId="0" xfId="0" applyNumberFormat="1" applyFont="1" applyFill="1" applyBorder="1" applyAlignment="1">
      <alignment horizontal="right"/>
    </xf>
    <xf numFmtId="166" fontId="5" fillId="2" borderId="0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166" fontId="1" fillId="2" borderId="0" xfId="0" applyNumberFormat="1" applyFont="1" applyFill="1" applyBorder="1" applyAlignment="1">
      <alignment horizontal="right"/>
    </xf>
    <xf numFmtId="3" fontId="1" fillId="2" borderId="0" xfId="0" applyNumberFormat="1" applyFont="1" applyFill="1" applyAlignment="1">
      <alignment horizontal="right"/>
    </xf>
    <xf numFmtId="165" fontId="1" fillId="2" borderId="0" xfId="0" applyNumberFormat="1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165" fontId="1" fillId="2" borderId="1" xfId="0" applyNumberFormat="1" applyFont="1" applyFill="1" applyBorder="1" applyAlignment="1">
      <alignment horizontal="right"/>
    </xf>
    <xf numFmtId="166" fontId="1" fillId="2" borderId="1" xfId="0" applyNumberFormat="1" applyFont="1" applyFill="1" applyBorder="1" applyAlignment="1">
      <alignment horizontal="right"/>
    </xf>
    <xf numFmtId="165" fontId="1" fillId="0" borderId="3" xfId="0" applyNumberFormat="1" applyFont="1" applyFill="1" applyBorder="1" applyAlignment="1">
      <alignment shrinkToFit="1"/>
    </xf>
    <xf numFmtId="3" fontId="1" fillId="0" borderId="3" xfId="0" applyNumberFormat="1" applyFont="1" applyFill="1" applyBorder="1"/>
    <xf numFmtId="166" fontId="1" fillId="0" borderId="3" xfId="0" applyNumberFormat="1" applyFont="1" applyFill="1" applyBorder="1" applyAlignment="1">
      <alignment shrinkToFit="1"/>
    </xf>
    <xf numFmtId="3" fontId="1" fillId="0" borderId="3" xfId="0" applyNumberFormat="1" applyFont="1" applyFill="1" applyBorder="1" applyAlignment="1">
      <alignment shrinkToFit="1"/>
    </xf>
    <xf numFmtId="165" fontId="1" fillId="0" borderId="0" xfId="0" applyNumberFormat="1" applyFont="1" applyFill="1" applyBorder="1" applyAlignment="1">
      <alignment shrinkToFit="1"/>
    </xf>
    <xf numFmtId="3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shrinkToFit="1"/>
    </xf>
    <xf numFmtId="3" fontId="1" fillId="0" borderId="0" xfId="0" applyNumberFormat="1" applyFont="1" applyFill="1" applyBorder="1" applyAlignment="1">
      <alignment shrinkToFit="1"/>
    </xf>
    <xf numFmtId="0" fontId="1" fillId="0" borderId="0" xfId="0" applyFont="1" applyFill="1" applyBorder="1"/>
    <xf numFmtId="165" fontId="5" fillId="0" borderId="1" xfId="0" applyNumberFormat="1" applyFont="1" applyFill="1" applyBorder="1" applyAlignment="1">
      <alignment shrinkToFit="1"/>
    </xf>
    <xf numFmtId="3" fontId="5" fillId="0" borderId="1" xfId="0" applyNumberFormat="1" applyFont="1" applyFill="1" applyBorder="1"/>
    <xf numFmtId="166" fontId="5" fillId="0" borderId="1" xfId="0" applyNumberFormat="1" applyFont="1" applyFill="1" applyBorder="1" applyAlignment="1">
      <alignment shrinkToFit="1"/>
    </xf>
    <xf numFmtId="3" fontId="5" fillId="0" borderId="1" xfId="0" applyNumberFormat="1" applyFont="1" applyFill="1" applyBorder="1" applyAlignment="1">
      <alignment shrinkToFit="1"/>
    </xf>
    <xf numFmtId="0" fontId="8" fillId="2" borderId="3" xfId="0" applyFont="1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1" xfId="0" applyFill="1" applyBorder="1"/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wrapText="1"/>
    </xf>
    <xf numFmtId="0" fontId="4" fillId="2" borderId="3" xfId="1" applyFont="1" applyFill="1" applyBorder="1" applyAlignment="1">
      <alignment horizontal="left" wrapText="1"/>
    </xf>
    <xf numFmtId="0" fontId="4" fillId="2" borderId="1" xfId="1" applyFont="1" applyFill="1" applyBorder="1" applyAlignment="1">
      <alignment horizontal="left" wrapText="1"/>
    </xf>
    <xf numFmtId="0" fontId="4" fillId="2" borderId="2" xfId="1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 wrapText="1"/>
    </xf>
    <xf numFmtId="0" fontId="4" fillId="2" borderId="1" xfId="2" applyFont="1" applyFill="1" applyBorder="1" applyAlignment="1">
      <alignment horizontal="center" wrapText="1"/>
    </xf>
    <xf numFmtId="0" fontId="6" fillId="2" borderId="3" xfId="2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9" fillId="0" borderId="0" xfId="0" applyFont="1" applyAlignment="1">
      <alignment vertical="center"/>
    </xf>
  </cellXfs>
  <cellStyles count="4">
    <cellStyle name="Comma" xfId="3" builtinId="3"/>
    <cellStyle name="Normal" xfId="0" builtinId="0"/>
    <cellStyle name="Normal_Sheet14_1" xfId="1" xr:uid="{00000000-0005-0000-0000-000002000000}"/>
    <cellStyle name="Normal_Table 6.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L23"/>
  <sheetViews>
    <sheetView workbookViewId="0"/>
  </sheetViews>
  <sheetFormatPr defaultRowHeight="14.5" x14ac:dyDescent="0.35"/>
  <cols>
    <col min="1" max="1" width="14.54296875" customWidth="1"/>
    <col min="2" max="2" width="8.26953125" customWidth="1"/>
    <col min="3" max="3" width="9" customWidth="1"/>
    <col min="5" max="5" width="1.26953125" customWidth="1"/>
    <col min="6" max="6" width="8.54296875" customWidth="1"/>
    <col min="7" max="7" width="9" bestFit="1" customWidth="1"/>
    <col min="8" max="8" width="7.1796875" bestFit="1" customWidth="1"/>
    <col min="9" max="9" width="0.81640625" customWidth="1"/>
    <col min="10" max="10" width="8.453125" customWidth="1"/>
    <col min="11" max="11" width="9" bestFit="1" customWidth="1"/>
    <col min="12" max="12" width="7.1796875" bestFit="1" customWidth="1"/>
  </cols>
  <sheetData>
    <row r="1" spans="1:12" ht="15.5" x14ac:dyDescent="0.35">
      <c r="A1" s="121" t="s">
        <v>57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x14ac:dyDescent="0.3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x14ac:dyDescent="0.35">
      <c r="A3" s="108" t="s">
        <v>53</v>
      </c>
      <c r="B3" s="47"/>
      <c r="C3" s="47" t="s">
        <v>54</v>
      </c>
      <c r="D3" s="47"/>
      <c r="E3" s="59"/>
      <c r="F3" s="47"/>
      <c r="G3" s="47" t="s">
        <v>23</v>
      </c>
      <c r="H3" s="47"/>
      <c r="I3" s="27"/>
      <c r="J3" s="47"/>
      <c r="K3" s="47" t="s">
        <v>22</v>
      </c>
      <c r="L3" s="47"/>
    </row>
    <row r="4" spans="1:12" ht="26" x14ac:dyDescent="0.35">
      <c r="A4" s="109"/>
      <c r="B4" s="43" t="s">
        <v>50</v>
      </c>
      <c r="C4" s="43" t="s">
        <v>52</v>
      </c>
      <c r="D4" s="43" t="s">
        <v>51</v>
      </c>
      <c r="E4" s="43"/>
      <c r="F4" s="43" t="s">
        <v>50</v>
      </c>
      <c r="G4" s="43" t="s">
        <v>52</v>
      </c>
      <c r="H4" s="43" t="s">
        <v>51</v>
      </c>
      <c r="I4" s="44"/>
      <c r="J4" s="43" t="s">
        <v>50</v>
      </c>
      <c r="K4" s="43" t="s">
        <v>52</v>
      </c>
      <c r="L4" s="43" t="s">
        <v>51</v>
      </c>
    </row>
    <row r="5" spans="1:12" s="62" customFormat="1" x14ac:dyDescent="0.35">
      <c r="A5" s="42" t="s">
        <v>16</v>
      </c>
      <c r="B5" s="60">
        <v>905034</v>
      </c>
      <c r="C5" s="61">
        <v>1531967</v>
      </c>
      <c r="D5" s="40">
        <f>B5/C5*100</f>
        <v>59.076598908462131</v>
      </c>
      <c r="E5" s="40"/>
      <c r="F5" s="60">
        <v>458048</v>
      </c>
      <c r="G5" s="61">
        <v>728717</v>
      </c>
      <c r="H5" s="40">
        <f>F5/G5*100</f>
        <v>62.856774303330376</v>
      </c>
      <c r="I5" s="41"/>
      <c r="J5" s="60">
        <v>446986</v>
      </c>
      <c r="K5" s="61">
        <v>803250</v>
      </c>
      <c r="L5" s="40">
        <f>J5/K5*100</f>
        <v>55.647183317771557</v>
      </c>
    </row>
    <row r="6" spans="1:12" s="62" customFormat="1" x14ac:dyDescent="0.35">
      <c r="A6" s="16"/>
      <c r="B6" s="63"/>
      <c r="C6" s="16"/>
      <c r="D6" s="15"/>
      <c r="E6" s="15"/>
      <c r="F6" s="63"/>
      <c r="G6" s="16"/>
      <c r="H6" s="15"/>
      <c r="I6" s="39"/>
      <c r="J6" s="63"/>
      <c r="K6" s="16"/>
      <c r="L6" s="15"/>
    </row>
    <row r="7" spans="1:12" s="62" customFormat="1" x14ac:dyDescent="0.35">
      <c r="A7" s="16" t="s">
        <v>15</v>
      </c>
      <c r="B7" s="63">
        <v>542572</v>
      </c>
      <c r="C7" s="64">
        <v>827889</v>
      </c>
      <c r="D7" s="15">
        <f t="shared" ref="D7:D23" si="0">B7/C7*100</f>
        <v>65.536805054783912</v>
      </c>
      <c r="E7" s="15"/>
      <c r="F7" s="63">
        <v>279698</v>
      </c>
      <c r="G7" s="64">
        <v>397991</v>
      </c>
      <c r="H7" s="15">
        <f t="shared" ref="H7:H23" si="1">F7/G7*100</f>
        <v>70.27746858597304</v>
      </c>
      <c r="I7" s="39"/>
      <c r="J7" s="63">
        <v>262874</v>
      </c>
      <c r="K7" s="64">
        <v>429898</v>
      </c>
      <c r="L7" s="15">
        <f t="shared" ref="L7:L23" si="2">J7/K7*100</f>
        <v>61.147993244909259</v>
      </c>
    </row>
    <row r="8" spans="1:12" s="62" customFormat="1" x14ac:dyDescent="0.35">
      <c r="A8" s="16" t="s">
        <v>14</v>
      </c>
      <c r="B8" s="63">
        <v>362462</v>
      </c>
      <c r="C8" s="64">
        <v>704078</v>
      </c>
      <c r="D8" s="15">
        <f t="shared" si="0"/>
        <v>51.480375753822727</v>
      </c>
      <c r="E8" s="15"/>
      <c r="F8" s="63">
        <v>178350</v>
      </c>
      <c r="G8" s="64">
        <v>330726</v>
      </c>
      <c r="H8" s="15">
        <f t="shared" si="1"/>
        <v>53.926815551241816</v>
      </c>
      <c r="I8" s="39"/>
      <c r="J8" s="63">
        <v>184112</v>
      </c>
      <c r="K8" s="64">
        <v>373352</v>
      </c>
      <c r="L8" s="15">
        <f t="shared" si="2"/>
        <v>49.313248623283123</v>
      </c>
    </row>
    <row r="9" spans="1:12" s="62" customFormat="1" x14ac:dyDescent="0.35">
      <c r="A9" s="16"/>
      <c r="B9" s="63"/>
      <c r="C9" s="64"/>
      <c r="D9" s="15"/>
      <c r="E9" s="15"/>
      <c r="F9" s="63"/>
      <c r="G9" s="64"/>
      <c r="H9" s="15"/>
      <c r="I9" s="16"/>
      <c r="J9" s="63"/>
      <c r="K9" s="64"/>
      <c r="L9" s="15"/>
    </row>
    <row r="10" spans="1:12" s="62" customFormat="1" x14ac:dyDescent="0.35">
      <c r="A10" s="16" t="s">
        <v>13</v>
      </c>
      <c r="B10" s="63">
        <v>39689</v>
      </c>
      <c r="C10" s="63">
        <v>61636</v>
      </c>
      <c r="D10" s="15">
        <f t="shared" si="0"/>
        <v>64.392562787981049</v>
      </c>
      <c r="E10" s="15"/>
      <c r="F10" s="63">
        <v>21880</v>
      </c>
      <c r="G10" s="63">
        <v>30972</v>
      </c>
      <c r="H10" s="15">
        <f t="shared" si="1"/>
        <v>70.644453054371695</v>
      </c>
      <c r="I10" s="16"/>
      <c r="J10" s="63">
        <v>17808</v>
      </c>
      <c r="K10" s="63">
        <v>30664</v>
      </c>
      <c r="L10" s="15">
        <f t="shared" si="2"/>
        <v>58.074615183929033</v>
      </c>
    </row>
    <row r="11" spans="1:12" s="62" customFormat="1" x14ac:dyDescent="0.35">
      <c r="A11" s="16" t="s">
        <v>12</v>
      </c>
      <c r="B11" s="63">
        <v>103513</v>
      </c>
      <c r="C11" s="63">
        <v>139472</v>
      </c>
      <c r="D11" s="15">
        <f t="shared" si="0"/>
        <v>74.21776413903865</v>
      </c>
      <c r="E11" s="15"/>
      <c r="F11" s="63">
        <v>60757</v>
      </c>
      <c r="G11" s="63">
        <v>75018</v>
      </c>
      <c r="H11" s="15">
        <f t="shared" si="1"/>
        <v>80.989895758351324</v>
      </c>
      <c r="I11" s="16"/>
      <c r="J11" s="63">
        <v>42756</v>
      </c>
      <c r="K11" s="63">
        <v>64454</v>
      </c>
      <c r="L11" s="15">
        <f t="shared" si="2"/>
        <v>66.33568126105439</v>
      </c>
    </row>
    <row r="12" spans="1:12" s="62" customFormat="1" x14ac:dyDescent="0.35">
      <c r="A12" s="16" t="s">
        <v>11</v>
      </c>
      <c r="B12" s="63">
        <v>32927</v>
      </c>
      <c r="C12" s="63">
        <v>60451</v>
      </c>
      <c r="D12" s="15">
        <f t="shared" si="0"/>
        <v>54.468908702916409</v>
      </c>
      <c r="E12" s="15"/>
      <c r="F12" s="63">
        <v>19775</v>
      </c>
      <c r="G12" s="63">
        <v>31244</v>
      </c>
      <c r="H12" s="15">
        <f t="shared" si="1"/>
        <v>63.292152093201892</v>
      </c>
      <c r="I12" s="16"/>
      <c r="J12" s="63">
        <v>13152</v>
      </c>
      <c r="K12" s="63">
        <v>29207</v>
      </c>
      <c r="L12" s="15">
        <f t="shared" si="2"/>
        <v>45.030300955250453</v>
      </c>
    </row>
    <row r="13" spans="1:12" s="62" customFormat="1" x14ac:dyDescent="0.35">
      <c r="A13" s="16" t="s">
        <v>10</v>
      </c>
      <c r="B13" s="63">
        <v>39803</v>
      </c>
      <c r="C13" s="63">
        <v>89391</v>
      </c>
      <c r="D13" s="15">
        <f t="shared" si="0"/>
        <v>44.526853933841217</v>
      </c>
      <c r="E13" s="15"/>
      <c r="F13" s="63">
        <v>17900</v>
      </c>
      <c r="G13" s="63">
        <v>39312</v>
      </c>
      <c r="H13" s="15">
        <f t="shared" si="1"/>
        <v>45.533170533170534</v>
      </c>
      <c r="I13" s="16"/>
      <c r="J13" s="63">
        <v>21903</v>
      </c>
      <c r="K13" s="63">
        <v>50079</v>
      </c>
      <c r="L13" s="15">
        <f t="shared" si="2"/>
        <v>43.736895704786441</v>
      </c>
    </row>
    <row r="14" spans="1:12" s="62" customFormat="1" x14ac:dyDescent="0.35">
      <c r="A14" s="16" t="s">
        <v>9</v>
      </c>
      <c r="B14" s="63">
        <v>24463</v>
      </c>
      <c r="C14" s="63">
        <v>48187</v>
      </c>
      <c r="D14" s="15">
        <f t="shared" si="0"/>
        <v>50.76680432481789</v>
      </c>
      <c r="E14" s="15"/>
      <c r="F14" s="63">
        <v>10422</v>
      </c>
      <c r="G14" s="63">
        <v>21200</v>
      </c>
      <c r="H14" s="15">
        <f t="shared" si="1"/>
        <v>49.160377358490564</v>
      </c>
      <c r="I14" s="16"/>
      <c r="J14" s="63">
        <v>14041</v>
      </c>
      <c r="K14" s="63">
        <v>26987</v>
      </c>
      <c r="L14" s="15">
        <f t="shared" si="2"/>
        <v>52.028754585541179</v>
      </c>
    </row>
    <row r="15" spans="1:12" s="62" customFormat="1" x14ac:dyDescent="0.35">
      <c r="A15" s="16" t="s">
        <v>8</v>
      </c>
      <c r="B15" s="63">
        <v>218115</v>
      </c>
      <c r="C15" s="63">
        <v>314224</v>
      </c>
      <c r="D15" s="15">
        <f t="shared" si="0"/>
        <v>69.413857630225579</v>
      </c>
      <c r="E15" s="15"/>
      <c r="F15" s="63">
        <v>114342</v>
      </c>
      <c r="G15" s="63">
        <v>154403</v>
      </c>
      <c r="H15" s="15">
        <f t="shared" si="1"/>
        <v>74.054260603744751</v>
      </c>
      <c r="I15" s="16"/>
      <c r="J15" s="63">
        <v>103773</v>
      </c>
      <c r="K15" s="63">
        <v>159821</v>
      </c>
      <c r="L15" s="15">
        <f t="shared" si="2"/>
        <v>64.930766294792292</v>
      </c>
    </row>
    <row r="16" spans="1:12" s="62" customFormat="1" x14ac:dyDescent="0.35">
      <c r="A16" s="16" t="s">
        <v>7</v>
      </c>
      <c r="B16" s="63">
        <v>31463</v>
      </c>
      <c r="C16" s="63">
        <v>59474</v>
      </c>
      <c r="D16" s="15">
        <f t="shared" si="0"/>
        <v>52.902108484379731</v>
      </c>
      <c r="E16" s="15"/>
      <c r="F16" s="63">
        <v>17550</v>
      </c>
      <c r="G16" s="63">
        <v>30133</v>
      </c>
      <c r="H16" s="15">
        <f t="shared" si="1"/>
        <v>58.241794710118477</v>
      </c>
      <c r="I16" s="16"/>
      <c r="J16" s="63">
        <v>13914</v>
      </c>
      <c r="K16" s="63">
        <v>29341</v>
      </c>
      <c r="L16" s="15">
        <f t="shared" si="2"/>
        <v>47.421696602024468</v>
      </c>
    </row>
    <row r="17" spans="1:12" s="62" customFormat="1" x14ac:dyDescent="0.35">
      <c r="A17" s="16" t="s">
        <v>6</v>
      </c>
      <c r="B17" s="63">
        <v>69813</v>
      </c>
      <c r="C17" s="63">
        <v>147906</v>
      </c>
      <c r="D17" s="15">
        <f t="shared" si="0"/>
        <v>47.200924911768283</v>
      </c>
      <c r="E17" s="15"/>
      <c r="F17" s="63">
        <v>29996</v>
      </c>
      <c r="G17" s="63">
        <v>63770</v>
      </c>
      <c r="H17" s="15">
        <f t="shared" si="1"/>
        <v>47.037792065234434</v>
      </c>
      <c r="I17" s="16"/>
      <c r="J17" s="63">
        <v>39817</v>
      </c>
      <c r="K17" s="63">
        <v>84136</v>
      </c>
      <c r="L17" s="15">
        <f t="shared" si="2"/>
        <v>47.324569744223638</v>
      </c>
    </row>
    <row r="18" spans="1:12" s="62" customFormat="1" x14ac:dyDescent="0.35">
      <c r="A18" s="16" t="s">
        <v>5</v>
      </c>
      <c r="B18" s="63">
        <v>26666</v>
      </c>
      <c r="C18" s="63">
        <v>45756</v>
      </c>
      <c r="D18" s="15">
        <f t="shared" si="0"/>
        <v>58.278695690182715</v>
      </c>
      <c r="E18" s="15"/>
      <c r="F18" s="63">
        <v>16620</v>
      </c>
      <c r="G18" s="63">
        <v>24686</v>
      </c>
      <c r="H18" s="15">
        <f t="shared" si="1"/>
        <v>67.325609657295644</v>
      </c>
      <c r="I18" s="16"/>
      <c r="J18" s="63">
        <v>10046</v>
      </c>
      <c r="K18" s="63">
        <v>21070</v>
      </c>
      <c r="L18" s="15">
        <f t="shared" si="2"/>
        <v>47.679164689131461</v>
      </c>
    </row>
    <row r="19" spans="1:12" s="62" customFormat="1" x14ac:dyDescent="0.35">
      <c r="A19" s="16" t="s">
        <v>4</v>
      </c>
      <c r="B19" s="63">
        <v>84905</v>
      </c>
      <c r="C19" s="63">
        <v>154450</v>
      </c>
      <c r="D19" s="15">
        <f t="shared" si="0"/>
        <v>54.972483004208485</v>
      </c>
      <c r="E19" s="15"/>
      <c r="F19" s="63">
        <v>34480</v>
      </c>
      <c r="G19" s="63">
        <v>64560</v>
      </c>
      <c r="H19" s="15">
        <f t="shared" si="1"/>
        <v>53.407682775712516</v>
      </c>
      <c r="I19" s="16"/>
      <c r="J19" s="63">
        <v>50425</v>
      </c>
      <c r="K19" s="63">
        <v>89890</v>
      </c>
      <c r="L19" s="15">
        <f t="shared" si="2"/>
        <v>56.096339971075757</v>
      </c>
    </row>
    <row r="20" spans="1:12" s="62" customFormat="1" x14ac:dyDescent="0.35">
      <c r="A20" s="16" t="s">
        <v>3</v>
      </c>
      <c r="B20" s="63">
        <v>74075</v>
      </c>
      <c r="C20" s="63">
        <v>127139</v>
      </c>
      <c r="D20" s="15">
        <f t="shared" si="0"/>
        <v>58.263003484375361</v>
      </c>
      <c r="E20" s="15"/>
      <c r="F20" s="63">
        <v>31562</v>
      </c>
      <c r="G20" s="63">
        <v>54834</v>
      </c>
      <c r="H20" s="15">
        <f t="shared" si="1"/>
        <v>57.559178611810189</v>
      </c>
      <c r="I20" s="16"/>
      <c r="J20" s="63">
        <v>42513</v>
      </c>
      <c r="K20" s="63">
        <v>72305</v>
      </c>
      <c r="L20" s="15">
        <f t="shared" si="2"/>
        <v>58.796763709287049</v>
      </c>
    </row>
    <row r="21" spans="1:12" s="62" customFormat="1" x14ac:dyDescent="0.35">
      <c r="A21" s="38" t="s">
        <v>2</v>
      </c>
      <c r="B21" s="63">
        <v>66606</v>
      </c>
      <c r="C21" s="63">
        <v>123575</v>
      </c>
      <c r="D21" s="15">
        <f t="shared" si="0"/>
        <v>53.899251466720614</v>
      </c>
      <c r="E21" s="15"/>
      <c r="F21" s="63">
        <v>32428</v>
      </c>
      <c r="G21" s="63">
        <v>57800</v>
      </c>
      <c r="H21" s="15">
        <f t="shared" si="1"/>
        <v>56.103806228373699</v>
      </c>
      <c r="I21" s="38"/>
      <c r="J21" s="63">
        <v>34179</v>
      </c>
      <c r="K21" s="63">
        <v>65775</v>
      </c>
      <c r="L21" s="15">
        <f t="shared" si="2"/>
        <v>51.963511972633981</v>
      </c>
    </row>
    <row r="22" spans="1:12" s="62" customFormat="1" x14ac:dyDescent="0.35">
      <c r="A22" s="38" t="s">
        <v>1</v>
      </c>
      <c r="B22" s="65">
        <v>60768</v>
      </c>
      <c r="C22" s="65">
        <v>97873</v>
      </c>
      <c r="D22" s="37">
        <f t="shared" si="0"/>
        <v>62.088625054918111</v>
      </c>
      <c r="E22" s="37"/>
      <c r="F22" s="65">
        <v>34195</v>
      </c>
      <c r="G22" s="65">
        <v>50789</v>
      </c>
      <c r="H22" s="37">
        <f t="shared" si="1"/>
        <v>67.32757093071335</v>
      </c>
      <c r="I22" s="38"/>
      <c r="J22" s="65">
        <v>26573</v>
      </c>
      <c r="K22" s="65">
        <v>47084</v>
      </c>
      <c r="L22" s="37">
        <f t="shared" si="2"/>
        <v>56.437430974428679</v>
      </c>
    </row>
    <row r="23" spans="1:12" s="62" customFormat="1" x14ac:dyDescent="0.35">
      <c r="A23" s="36" t="s">
        <v>0</v>
      </c>
      <c r="B23" s="66">
        <v>32224</v>
      </c>
      <c r="C23" s="66">
        <v>62433</v>
      </c>
      <c r="D23" s="35">
        <f t="shared" si="0"/>
        <v>51.613729918472607</v>
      </c>
      <c r="E23" s="35"/>
      <c r="F23" s="66">
        <v>16137</v>
      </c>
      <c r="G23" s="66">
        <v>29996</v>
      </c>
      <c r="H23" s="35">
        <f t="shared" si="1"/>
        <v>53.797172956394192</v>
      </c>
      <c r="I23" s="36"/>
      <c r="J23" s="66">
        <v>16086</v>
      </c>
      <c r="K23" s="66">
        <v>32437</v>
      </c>
      <c r="L23" s="35">
        <f t="shared" si="2"/>
        <v>49.591515861516172</v>
      </c>
    </row>
  </sheetData>
  <mergeCells count="1">
    <mergeCell ref="A3:A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1:Q23"/>
  <sheetViews>
    <sheetView workbookViewId="0"/>
  </sheetViews>
  <sheetFormatPr defaultRowHeight="14.5" x14ac:dyDescent="0.35"/>
  <cols>
    <col min="1" max="1" width="13.54296875" bestFit="1" customWidth="1"/>
    <col min="2" max="2" width="7.81640625" customWidth="1"/>
    <col min="3" max="3" width="7.453125" bestFit="1" customWidth="1"/>
    <col min="4" max="4" width="6.26953125" customWidth="1"/>
    <col min="5" max="5" width="0.453125" customWidth="1"/>
    <col min="6" max="6" width="8.54296875" bestFit="1" customWidth="1"/>
    <col min="7" max="7" width="7.453125" bestFit="1" customWidth="1"/>
    <col min="8" max="8" width="6.1796875" bestFit="1" customWidth="1"/>
    <col min="9" max="9" width="1" customWidth="1"/>
    <col min="10" max="10" width="7.81640625" customWidth="1"/>
    <col min="11" max="11" width="7.453125" bestFit="1" customWidth="1"/>
    <col min="12" max="12" width="6.1796875" bestFit="1" customWidth="1"/>
  </cols>
  <sheetData>
    <row r="1" spans="1:17" ht="15.5" x14ac:dyDescent="0.35">
      <c r="A1" s="121" t="s">
        <v>58</v>
      </c>
    </row>
    <row r="3" spans="1:17" x14ac:dyDescent="0.35">
      <c r="A3" s="111" t="s">
        <v>24</v>
      </c>
      <c r="B3" s="67" t="s">
        <v>21</v>
      </c>
      <c r="C3" s="67"/>
      <c r="D3" s="67"/>
      <c r="E3" s="68"/>
      <c r="F3" s="110" t="s">
        <v>23</v>
      </c>
      <c r="G3" s="110"/>
      <c r="H3" s="110"/>
      <c r="I3" s="12"/>
      <c r="J3" s="110" t="s">
        <v>22</v>
      </c>
      <c r="K3" s="110"/>
      <c r="L3" s="110"/>
    </row>
    <row r="4" spans="1:17" ht="26.5" x14ac:dyDescent="0.35">
      <c r="A4" s="112"/>
      <c r="B4" s="10" t="s">
        <v>19</v>
      </c>
      <c r="C4" s="9" t="s">
        <v>18</v>
      </c>
      <c r="D4" s="4" t="s">
        <v>17</v>
      </c>
      <c r="E4" s="4"/>
      <c r="F4" s="10" t="s">
        <v>20</v>
      </c>
      <c r="G4" s="10" t="s">
        <v>18</v>
      </c>
      <c r="H4" s="11" t="s">
        <v>17</v>
      </c>
      <c r="I4" s="11"/>
      <c r="J4" s="10" t="s">
        <v>20</v>
      </c>
      <c r="K4" s="10" t="s">
        <v>18</v>
      </c>
      <c r="L4" s="11" t="s">
        <v>17</v>
      </c>
    </row>
    <row r="5" spans="1:17" x14ac:dyDescent="0.35">
      <c r="A5" s="69" t="s">
        <v>16</v>
      </c>
      <c r="B5" s="70">
        <v>179292</v>
      </c>
      <c r="C5" s="70">
        <v>905034</v>
      </c>
      <c r="D5" s="71">
        <f>B5/C5*100</f>
        <v>19.810526455359689</v>
      </c>
      <c r="E5" s="71"/>
      <c r="F5" s="70">
        <v>96540</v>
      </c>
      <c r="G5" s="70">
        <v>458048</v>
      </c>
      <c r="H5" s="72">
        <f>F5/G5*100</f>
        <v>21.076393740394021</v>
      </c>
      <c r="I5" s="72"/>
      <c r="J5" s="70">
        <v>82752</v>
      </c>
      <c r="K5" s="70">
        <v>446986</v>
      </c>
      <c r="L5" s="72">
        <f>J5/K5*100</f>
        <v>18.513331513738684</v>
      </c>
      <c r="Q5" s="20"/>
    </row>
    <row r="6" spans="1:17" x14ac:dyDescent="0.35">
      <c r="A6" s="8"/>
      <c r="B6" s="8"/>
      <c r="C6" s="6"/>
      <c r="D6" s="5"/>
      <c r="E6" s="5"/>
      <c r="F6" s="8"/>
      <c r="G6" s="6"/>
      <c r="H6" s="7"/>
      <c r="I6" s="7"/>
      <c r="J6" s="8"/>
      <c r="K6" s="6"/>
      <c r="L6" s="7"/>
    </row>
    <row r="7" spans="1:17" x14ac:dyDescent="0.35">
      <c r="A7" s="8" t="s">
        <v>15</v>
      </c>
      <c r="B7" s="6">
        <v>126984</v>
      </c>
      <c r="C7" s="6">
        <v>542572</v>
      </c>
      <c r="D7" s="5">
        <f t="shared" ref="D7:D23" si="0">B7/C7*100</f>
        <v>23.404082776110823</v>
      </c>
      <c r="E7" s="5"/>
      <c r="F7" s="6">
        <v>68104</v>
      </c>
      <c r="G7" s="6">
        <v>279698</v>
      </c>
      <c r="H7" s="7">
        <f t="shared" ref="H7:H23" si="1">F7/G7*100</f>
        <v>24.349119407360796</v>
      </c>
      <c r="I7" s="7"/>
      <c r="J7" s="6">
        <v>58880</v>
      </c>
      <c r="K7" s="6">
        <v>262874</v>
      </c>
      <c r="L7" s="7">
        <f t="shared" ref="L7:L23" si="2">J7/K7*100</f>
        <v>22.398563570379725</v>
      </c>
      <c r="Q7" s="20"/>
    </row>
    <row r="8" spans="1:17" x14ac:dyDescent="0.35">
      <c r="A8" s="8" t="s">
        <v>14</v>
      </c>
      <c r="B8" s="6">
        <v>52308</v>
      </c>
      <c r="C8" s="6">
        <v>362462</v>
      </c>
      <c r="D8" s="5">
        <f t="shared" si="0"/>
        <v>14.43130590241184</v>
      </c>
      <c r="E8" s="5"/>
      <c r="F8" s="6">
        <v>28436</v>
      </c>
      <c r="G8" s="6">
        <v>178350</v>
      </c>
      <c r="H8" s="7">
        <f t="shared" si="1"/>
        <v>15.943930473787496</v>
      </c>
      <c r="I8" s="7"/>
      <c r="J8" s="6">
        <v>23872</v>
      </c>
      <c r="K8" s="6">
        <v>184112</v>
      </c>
      <c r="L8" s="7">
        <f t="shared" si="2"/>
        <v>12.966020683062485</v>
      </c>
      <c r="Q8" s="20"/>
    </row>
    <row r="9" spans="1:17" x14ac:dyDescent="0.35">
      <c r="A9" s="8"/>
      <c r="B9" s="6"/>
      <c r="C9" s="6"/>
      <c r="D9" s="5"/>
      <c r="E9" s="5"/>
      <c r="F9" s="6"/>
      <c r="G9" s="6"/>
      <c r="H9" s="7"/>
      <c r="I9" s="7"/>
      <c r="J9" s="6"/>
      <c r="K9" s="6"/>
      <c r="L9" s="7"/>
      <c r="Q9" s="20"/>
    </row>
    <row r="10" spans="1:17" x14ac:dyDescent="0.35">
      <c r="A10" s="8" t="s">
        <v>13</v>
      </c>
      <c r="B10" s="49">
        <v>8790</v>
      </c>
      <c r="C10" s="6">
        <v>39689</v>
      </c>
      <c r="D10" s="5">
        <f t="shared" si="0"/>
        <v>22.1471944367457</v>
      </c>
      <c r="E10" s="5"/>
      <c r="F10" s="49">
        <v>4933</v>
      </c>
      <c r="G10" s="6">
        <v>21880</v>
      </c>
      <c r="H10" s="7">
        <f t="shared" si="1"/>
        <v>22.545703839122485</v>
      </c>
      <c r="I10" s="7"/>
      <c r="J10" s="49">
        <v>3856</v>
      </c>
      <c r="K10" s="6">
        <v>17808</v>
      </c>
      <c r="L10" s="7">
        <f t="shared" si="2"/>
        <v>21.653189577717878</v>
      </c>
      <c r="Q10" s="46"/>
    </row>
    <row r="11" spans="1:17" x14ac:dyDescent="0.35">
      <c r="A11" s="8" t="s">
        <v>12</v>
      </c>
      <c r="B11" s="49">
        <v>24187</v>
      </c>
      <c r="C11" s="6">
        <v>103513</v>
      </c>
      <c r="D11" s="5">
        <f t="shared" si="0"/>
        <v>23.366147247205664</v>
      </c>
      <c r="E11" s="5"/>
      <c r="F11" s="49">
        <v>14756</v>
      </c>
      <c r="G11" s="6">
        <v>60757</v>
      </c>
      <c r="H11" s="7">
        <f t="shared" si="1"/>
        <v>24.286913442072517</v>
      </c>
      <c r="I11" s="7"/>
      <c r="J11" s="49">
        <v>9431</v>
      </c>
      <c r="K11" s="6">
        <v>42756</v>
      </c>
      <c r="L11" s="7">
        <f t="shared" si="2"/>
        <v>22.057722892693423</v>
      </c>
      <c r="Q11" s="46"/>
    </row>
    <row r="12" spans="1:17" x14ac:dyDescent="0.35">
      <c r="A12" s="8" t="s">
        <v>11</v>
      </c>
      <c r="B12" s="49">
        <v>6219</v>
      </c>
      <c r="C12" s="6">
        <v>32927</v>
      </c>
      <c r="D12" s="5">
        <f t="shared" si="0"/>
        <v>18.887235399520151</v>
      </c>
      <c r="E12" s="5"/>
      <c r="F12" s="49">
        <v>3768</v>
      </c>
      <c r="G12" s="6">
        <v>19775</v>
      </c>
      <c r="H12" s="7">
        <f t="shared" si="1"/>
        <v>19.054361567635905</v>
      </c>
      <c r="I12" s="7"/>
      <c r="J12" s="49">
        <v>2451</v>
      </c>
      <c r="K12" s="6">
        <v>13152</v>
      </c>
      <c r="L12" s="7">
        <f t="shared" si="2"/>
        <v>18.63594890510949</v>
      </c>
      <c r="Q12" s="46"/>
    </row>
    <row r="13" spans="1:17" x14ac:dyDescent="0.35">
      <c r="A13" s="8" t="s">
        <v>10</v>
      </c>
      <c r="B13" s="49">
        <v>10385</v>
      </c>
      <c r="C13" s="6">
        <v>39803</v>
      </c>
      <c r="D13" s="5">
        <f t="shared" si="0"/>
        <v>26.090998165967388</v>
      </c>
      <c r="E13" s="5"/>
      <c r="F13" s="49">
        <v>4936</v>
      </c>
      <c r="G13" s="6">
        <v>17900</v>
      </c>
      <c r="H13" s="7">
        <f t="shared" si="1"/>
        <v>27.575418994413408</v>
      </c>
      <c r="I13" s="7"/>
      <c r="J13" s="49">
        <v>5449</v>
      </c>
      <c r="K13" s="6">
        <v>21903</v>
      </c>
      <c r="L13" s="7">
        <f t="shared" si="2"/>
        <v>24.877870611331783</v>
      </c>
      <c r="Q13" s="46"/>
    </row>
    <row r="14" spans="1:17" x14ac:dyDescent="0.35">
      <c r="A14" s="8" t="s">
        <v>9</v>
      </c>
      <c r="B14" s="49">
        <v>3399</v>
      </c>
      <c r="C14" s="6">
        <v>24463</v>
      </c>
      <c r="D14" s="5">
        <f t="shared" si="0"/>
        <v>13.894452847156929</v>
      </c>
      <c r="E14" s="5"/>
      <c r="F14" s="49">
        <v>1348</v>
      </c>
      <c r="G14" s="6">
        <v>10422</v>
      </c>
      <c r="H14" s="7">
        <f t="shared" si="1"/>
        <v>12.934177701017081</v>
      </c>
      <c r="I14" s="7"/>
      <c r="J14" s="49">
        <v>2051</v>
      </c>
      <c r="K14" s="6">
        <v>14041</v>
      </c>
      <c r="L14" s="7">
        <f t="shared" si="2"/>
        <v>14.607221707855567</v>
      </c>
      <c r="Q14" s="46"/>
    </row>
    <row r="15" spans="1:17" x14ac:dyDescent="0.35">
      <c r="A15" s="8" t="s">
        <v>8</v>
      </c>
      <c r="B15" s="49">
        <v>52731</v>
      </c>
      <c r="C15" s="6">
        <v>218115</v>
      </c>
      <c r="D15" s="5">
        <f t="shared" si="0"/>
        <v>24.17577883226738</v>
      </c>
      <c r="E15" s="5"/>
      <c r="F15" s="49">
        <v>28429</v>
      </c>
      <c r="G15" s="6">
        <v>114342</v>
      </c>
      <c r="H15" s="7">
        <f t="shared" si="1"/>
        <v>24.863129908520055</v>
      </c>
      <c r="I15" s="7"/>
      <c r="J15" s="49">
        <v>24302</v>
      </c>
      <c r="K15" s="6">
        <v>103773</v>
      </c>
      <c r="L15" s="7">
        <f t="shared" si="2"/>
        <v>23.418422903838184</v>
      </c>
      <c r="Q15" s="46"/>
    </row>
    <row r="16" spans="1:17" x14ac:dyDescent="0.35">
      <c r="A16" s="8" t="s">
        <v>7</v>
      </c>
      <c r="B16" s="49">
        <v>6617</v>
      </c>
      <c r="C16" s="6">
        <v>31463</v>
      </c>
      <c r="D16" s="5">
        <f t="shared" si="0"/>
        <v>21.031052347201477</v>
      </c>
      <c r="E16" s="5"/>
      <c r="F16" s="49">
        <v>3896</v>
      </c>
      <c r="G16" s="6">
        <v>17550</v>
      </c>
      <c r="H16" s="7">
        <f t="shared" si="1"/>
        <v>22.1994301994302</v>
      </c>
      <c r="I16" s="7"/>
      <c r="J16" s="49">
        <v>2721</v>
      </c>
      <c r="K16" s="6">
        <v>13914</v>
      </c>
      <c r="L16" s="7">
        <f t="shared" si="2"/>
        <v>19.555843035791291</v>
      </c>
      <c r="Q16" s="46"/>
    </row>
    <row r="17" spans="1:17" x14ac:dyDescent="0.35">
      <c r="A17" s="8" t="s">
        <v>6</v>
      </c>
      <c r="B17" s="49">
        <v>8510</v>
      </c>
      <c r="C17" s="6">
        <v>69813</v>
      </c>
      <c r="D17" s="5">
        <f t="shared" si="0"/>
        <v>12.189706788134016</v>
      </c>
      <c r="E17" s="5"/>
      <c r="F17" s="49">
        <v>4621</v>
      </c>
      <c r="G17" s="6">
        <v>29996</v>
      </c>
      <c r="H17" s="7">
        <f t="shared" si="1"/>
        <v>15.405387384984664</v>
      </c>
      <c r="I17" s="7"/>
      <c r="J17" s="49">
        <v>3889</v>
      </c>
      <c r="K17" s="6">
        <v>39817</v>
      </c>
      <c r="L17" s="7">
        <f t="shared" si="2"/>
        <v>9.7671848707838365</v>
      </c>
      <c r="Q17" s="46"/>
    </row>
    <row r="18" spans="1:17" x14ac:dyDescent="0.35">
      <c r="A18" s="8" t="s">
        <v>5</v>
      </c>
      <c r="B18" s="49">
        <v>6091</v>
      </c>
      <c r="C18" s="6">
        <v>26666</v>
      </c>
      <c r="D18" s="5">
        <f t="shared" si="0"/>
        <v>22.841821045526139</v>
      </c>
      <c r="E18" s="5"/>
      <c r="F18" s="49">
        <v>3009</v>
      </c>
      <c r="G18" s="6">
        <v>16620</v>
      </c>
      <c r="H18" s="7">
        <f t="shared" si="1"/>
        <v>18.104693140794222</v>
      </c>
      <c r="I18" s="7"/>
      <c r="J18" s="49">
        <v>3082</v>
      </c>
      <c r="K18" s="6">
        <v>10046</v>
      </c>
      <c r="L18" s="7">
        <f t="shared" si="2"/>
        <v>30.678877165040813</v>
      </c>
      <c r="Q18" s="46"/>
    </row>
    <row r="19" spans="1:17" x14ac:dyDescent="0.35">
      <c r="A19" s="8" t="s">
        <v>4</v>
      </c>
      <c r="B19" s="49">
        <v>7530</v>
      </c>
      <c r="C19" s="6">
        <v>84905</v>
      </c>
      <c r="D19" s="5">
        <f t="shared" si="0"/>
        <v>8.8687356457216886</v>
      </c>
      <c r="E19" s="5"/>
      <c r="F19" s="49">
        <v>4035</v>
      </c>
      <c r="G19" s="6">
        <v>34480</v>
      </c>
      <c r="H19" s="7">
        <f t="shared" si="1"/>
        <v>11.702436194895592</v>
      </c>
      <c r="I19" s="7"/>
      <c r="J19" s="49">
        <v>3495</v>
      </c>
      <c r="K19" s="6">
        <v>50425</v>
      </c>
      <c r="L19" s="7">
        <f t="shared" si="2"/>
        <v>6.9310857709469511</v>
      </c>
      <c r="Q19" s="46"/>
    </row>
    <row r="20" spans="1:17" x14ac:dyDescent="0.35">
      <c r="A20" s="8" t="s">
        <v>3</v>
      </c>
      <c r="B20" s="49">
        <v>12852</v>
      </c>
      <c r="C20" s="6">
        <v>74075</v>
      </c>
      <c r="D20" s="5">
        <f t="shared" si="0"/>
        <v>17.349983125210937</v>
      </c>
      <c r="E20" s="5"/>
      <c r="F20" s="49">
        <v>6348</v>
      </c>
      <c r="G20" s="6">
        <v>31562</v>
      </c>
      <c r="H20" s="7">
        <f t="shared" si="1"/>
        <v>20.112793866041443</v>
      </c>
      <c r="I20" s="7"/>
      <c r="J20" s="49">
        <v>6504</v>
      </c>
      <c r="K20" s="6">
        <v>42513</v>
      </c>
      <c r="L20" s="7">
        <f t="shared" si="2"/>
        <v>15.298849763601721</v>
      </c>
      <c r="Q20" s="46"/>
    </row>
    <row r="21" spans="1:17" x14ac:dyDescent="0.35">
      <c r="A21" s="8" t="s">
        <v>2</v>
      </c>
      <c r="B21" s="49">
        <v>12528</v>
      </c>
      <c r="C21" s="6">
        <v>66606</v>
      </c>
      <c r="D21" s="5">
        <f t="shared" si="0"/>
        <v>18.809116295829202</v>
      </c>
      <c r="E21" s="5"/>
      <c r="F21" s="49">
        <v>6806</v>
      </c>
      <c r="G21" s="6">
        <v>32428</v>
      </c>
      <c r="H21" s="7">
        <f t="shared" si="1"/>
        <v>20.988035031454299</v>
      </c>
      <c r="I21" s="7"/>
      <c r="J21" s="49">
        <v>5722</v>
      </c>
      <c r="K21" s="6">
        <v>34179</v>
      </c>
      <c r="L21" s="7">
        <f t="shared" si="2"/>
        <v>16.741273881623219</v>
      </c>
      <c r="Q21" s="46"/>
    </row>
    <row r="22" spans="1:17" x14ac:dyDescent="0.35">
      <c r="A22" s="8" t="s">
        <v>1</v>
      </c>
      <c r="B22" s="49">
        <v>13152</v>
      </c>
      <c r="C22" s="6">
        <v>60768</v>
      </c>
      <c r="D22" s="5">
        <f t="shared" si="0"/>
        <v>21.642969984202214</v>
      </c>
      <c r="E22" s="5"/>
      <c r="F22" s="49">
        <v>6795</v>
      </c>
      <c r="G22" s="6">
        <v>34195</v>
      </c>
      <c r="H22" s="7">
        <f t="shared" si="1"/>
        <v>19.871326217283229</v>
      </c>
      <c r="I22" s="7"/>
      <c r="J22" s="49">
        <v>6357</v>
      </c>
      <c r="K22" s="6">
        <v>26573</v>
      </c>
      <c r="L22" s="7">
        <f t="shared" si="2"/>
        <v>23.922778760395889</v>
      </c>
      <c r="Q22" s="46"/>
    </row>
    <row r="23" spans="1:17" x14ac:dyDescent="0.35">
      <c r="A23" s="4" t="s">
        <v>0</v>
      </c>
      <c r="B23" s="50">
        <v>6299</v>
      </c>
      <c r="C23" s="2">
        <v>32224</v>
      </c>
      <c r="D23" s="1">
        <f t="shared" si="0"/>
        <v>19.547542204568025</v>
      </c>
      <c r="E23" s="1"/>
      <c r="F23" s="50">
        <v>2857</v>
      </c>
      <c r="G23" s="2">
        <v>16137</v>
      </c>
      <c r="H23" s="3">
        <f t="shared" si="1"/>
        <v>17.704653900972918</v>
      </c>
      <c r="I23" s="3"/>
      <c r="J23" s="50">
        <v>3441</v>
      </c>
      <c r="K23" s="2">
        <v>16086</v>
      </c>
      <c r="L23" s="3">
        <f t="shared" si="2"/>
        <v>21.391271913465122</v>
      </c>
      <c r="Q23" s="46"/>
    </row>
  </sheetData>
  <mergeCells count="3">
    <mergeCell ref="F3:H3"/>
    <mergeCell ref="J3:L3"/>
    <mergeCell ref="A3:A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M17"/>
  <sheetViews>
    <sheetView workbookViewId="0"/>
  </sheetViews>
  <sheetFormatPr defaultRowHeight="14.5" x14ac:dyDescent="0.35"/>
  <cols>
    <col min="1" max="1" width="6.54296875" customWidth="1"/>
    <col min="2" max="2" width="8.54296875" bestFit="1" customWidth="1"/>
    <col min="3" max="3" width="7.453125" bestFit="1" customWidth="1"/>
    <col min="4" max="4" width="6.1796875" bestFit="1" customWidth="1"/>
    <col min="5" max="5" width="1.81640625" customWidth="1"/>
    <col min="6" max="6" width="8.54296875" bestFit="1" customWidth="1"/>
    <col min="7" max="7" width="7.453125" bestFit="1" customWidth="1"/>
    <col min="8" max="8" width="6.1796875" bestFit="1" customWidth="1"/>
    <col min="9" max="9" width="1" customWidth="1"/>
    <col min="10" max="10" width="8.54296875" bestFit="1" customWidth="1"/>
    <col min="11" max="11" width="7.453125" bestFit="1" customWidth="1"/>
    <col min="12" max="12" width="6" customWidth="1"/>
    <col min="13" max="13" width="0.54296875" hidden="1" customWidth="1"/>
  </cols>
  <sheetData>
    <row r="1" spans="1:13" ht="15.5" x14ac:dyDescent="0.35">
      <c r="A1" s="121" t="s">
        <v>59</v>
      </c>
    </row>
    <row r="4" spans="1:13" x14ac:dyDescent="0.35">
      <c r="A4" s="111" t="s">
        <v>24</v>
      </c>
      <c r="B4" s="113" t="s">
        <v>21</v>
      </c>
      <c r="C4" s="113"/>
      <c r="D4" s="113"/>
      <c r="E4" s="68"/>
      <c r="F4" s="110" t="s">
        <v>23</v>
      </c>
      <c r="G4" s="110"/>
      <c r="H4" s="110"/>
      <c r="I4" s="12"/>
      <c r="J4" s="110" t="s">
        <v>22</v>
      </c>
      <c r="K4" s="110"/>
      <c r="L4" s="110"/>
      <c r="M4" s="12"/>
    </row>
    <row r="5" spans="1:13" ht="26.5" x14ac:dyDescent="0.35">
      <c r="A5" s="112"/>
      <c r="B5" s="10" t="s">
        <v>19</v>
      </c>
      <c r="C5" s="9" t="s">
        <v>18</v>
      </c>
      <c r="D5" s="4" t="s">
        <v>17</v>
      </c>
      <c r="E5" s="4"/>
      <c r="F5" s="10" t="s">
        <v>20</v>
      </c>
      <c r="G5" s="10" t="s">
        <v>18</v>
      </c>
      <c r="H5" s="11" t="s">
        <v>17</v>
      </c>
      <c r="I5" s="11"/>
      <c r="J5" s="10" t="s">
        <v>20</v>
      </c>
      <c r="K5" s="10" t="s">
        <v>18</v>
      </c>
      <c r="L5" s="11" t="s">
        <v>17</v>
      </c>
      <c r="M5" s="11"/>
    </row>
    <row r="6" spans="1:13" x14ac:dyDescent="0.35">
      <c r="A6" s="16" t="s">
        <v>36</v>
      </c>
      <c r="B6" s="51">
        <v>9449</v>
      </c>
      <c r="C6" s="51">
        <v>25155</v>
      </c>
      <c r="D6" s="54">
        <f>B6/C6*100</f>
        <v>37.563108725899426</v>
      </c>
      <c r="E6" s="91"/>
      <c r="F6" s="92">
        <v>5431</v>
      </c>
      <c r="G6" s="92">
        <v>14719</v>
      </c>
      <c r="H6" s="93">
        <f>F6/G6*100</f>
        <v>36.897887084720431</v>
      </c>
      <c r="I6" s="94"/>
      <c r="J6" s="92">
        <v>4018</v>
      </c>
      <c r="K6" s="92">
        <v>10436</v>
      </c>
      <c r="L6" s="52">
        <f>J6/K6*100</f>
        <v>38.501341510157147</v>
      </c>
      <c r="M6" s="53"/>
    </row>
    <row r="7" spans="1:13" x14ac:dyDescent="0.35">
      <c r="A7" s="16" t="s">
        <v>35</v>
      </c>
      <c r="B7" s="6">
        <v>43481</v>
      </c>
      <c r="C7" s="6">
        <v>114553</v>
      </c>
      <c r="D7" s="37">
        <f t="shared" ref="D7:D17" si="0">B7/C7*100</f>
        <v>37.957102825766235</v>
      </c>
      <c r="E7" s="95"/>
      <c r="F7" s="96">
        <v>22945</v>
      </c>
      <c r="G7" s="96">
        <v>61004</v>
      </c>
      <c r="H7" s="97">
        <f t="shared" ref="H7:H17" si="1">F7/G7*100</f>
        <v>37.612287718838111</v>
      </c>
      <c r="I7" s="98"/>
      <c r="J7" s="96">
        <v>20536</v>
      </c>
      <c r="K7" s="96">
        <v>53549</v>
      </c>
      <c r="L7" s="55">
        <f t="shared" ref="L7:L17" si="2">J7/K7*100</f>
        <v>38.34992250088704</v>
      </c>
      <c r="M7" s="56"/>
    </row>
    <row r="8" spans="1:13" x14ac:dyDescent="0.35">
      <c r="A8" s="16" t="s">
        <v>34</v>
      </c>
      <c r="B8" s="6">
        <v>44888</v>
      </c>
      <c r="C8" s="6">
        <v>155729</v>
      </c>
      <c r="D8" s="37">
        <f t="shared" si="0"/>
        <v>28.824432186683275</v>
      </c>
      <c r="E8" s="95"/>
      <c r="F8" s="96">
        <v>22435</v>
      </c>
      <c r="G8" s="96">
        <v>79948</v>
      </c>
      <c r="H8" s="97">
        <f t="shared" si="1"/>
        <v>28.061990293690897</v>
      </c>
      <c r="I8" s="98"/>
      <c r="J8" s="96">
        <v>22453</v>
      </c>
      <c r="K8" s="96">
        <v>75781</v>
      </c>
      <c r="L8" s="55">
        <f t="shared" si="2"/>
        <v>29.628798775418641</v>
      </c>
      <c r="M8" s="56"/>
    </row>
    <row r="9" spans="1:13" x14ac:dyDescent="0.35">
      <c r="A9" s="16" t="s">
        <v>33</v>
      </c>
      <c r="B9" s="6">
        <v>33539</v>
      </c>
      <c r="C9" s="6">
        <v>146773</v>
      </c>
      <c r="D9" s="37">
        <f t="shared" si="0"/>
        <v>22.850933073521698</v>
      </c>
      <c r="E9" s="95"/>
      <c r="F9" s="96">
        <v>17669</v>
      </c>
      <c r="G9" s="96">
        <v>74432</v>
      </c>
      <c r="H9" s="97">
        <f t="shared" si="1"/>
        <v>23.738445829750646</v>
      </c>
      <c r="I9" s="98"/>
      <c r="J9" s="96">
        <v>15871</v>
      </c>
      <c r="K9" s="96">
        <v>72342</v>
      </c>
      <c r="L9" s="55">
        <f t="shared" si="2"/>
        <v>21.938846036880374</v>
      </c>
      <c r="M9" s="56"/>
    </row>
    <row r="10" spans="1:13" x14ac:dyDescent="0.35">
      <c r="A10" s="16" t="s">
        <v>32</v>
      </c>
      <c r="B10" s="6">
        <v>18285</v>
      </c>
      <c r="C10" s="6">
        <v>118978</v>
      </c>
      <c r="D10" s="37">
        <f t="shared" si="0"/>
        <v>15.368387432970801</v>
      </c>
      <c r="E10" s="95"/>
      <c r="F10" s="96">
        <v>9253</v>
      </c>
      <c r="G10" s="96">
        <v>59714</v>
      </c>
      <c r="H10" s="97">
        <f t="shared" si="1"/>
        <v>15.495528686740128</v>
      </c>
      <c r="I10" s="98"/>
      <c r="J10" s="96">
        <v>9033</v>
      </c>
      <c r="K10" s="96">
        <v>59264</v>
      </c>
      <c r="L10" s="55">
        <f t="shared" si="2"/>
        <v>15.241968142548595</v>
      </c>
      <c r="M10" s="56"/>
    </row>
    <row r="11" spans="1:13" x14ac:dyDescent="0.35">
      <c r="A11" s="16" t="s">
        <v>31</v>
      </c>
      <c r="B11" s="6">
        <v>13262</v>
      </c>
      <c r="C11" s="6">
        <v>99158</v>
      </c>
      <c r="D11" s="37">
        <f t="shared" si="0"/>
        <v>13.374614252001857</v>
      </c>
      <c r="E11" s="95"/>
      <c r="F11" s="96">
        <v>7969</v>
      </c>
      <c r="G11" s="96">
        <v>50569</v>
      </c>
      <c r="H11" s="97">
        <f t="shared" si="1"/>
        <v>15.758666376633906</v>
      </c>
      <c r="I11" s="98"/>
      <c r="J11" s="96">
        <v>5293</v>
      </c>
      <c r="K11" s="96">
        <v>48590</v>
      </c>
      <c r="L11" s="55">
        <f t="shared" si="2"/>
        <v>10.893187898744598</v>
      </c>
      <c r="M11" s="56"/>
    </row>
    <row r="12" spans="1:13" x14ac:dyDescent="0.35">
      <c r="A12" s="16" t="s">
        <v>30</v>
      </c>
      <c r="B12" s="6">
        <v>8557</v>
      </c>
      <c r="C12" s="6">
        <v>78178</v>
      </c>
      <c r="D12" s="37">
        <f t="shared" si="0"/>
        <v>10.945534549361714</v>
      </c>
      <c r="E12" s="95"/>
      <c r="F12" s="96">
        <v>5447</v>
      </c>
      <c r="G12" s="96">
        <v>39176</v>
      </c>
      <c r="H12" s="97">
        <f t="shared" si="1"/>
        <v>13.903920767817029</v>
      </c>
      <c r="I12" s="98"/>
      <c r="J12" s="96">
        <v>3110</v>
      </c>
      <c r="K12" s="96">
        <v>39002</v>
      </c>
      <c r="L12" s="55">
        <f t="shared" si="2"/>
        <v>7.9739500538433923</v>
      </c>
      <c r="M12" s="56"/>
    </row>
    <row r="13" spans="1:13" x14ac:dyDescent="0.35">
      <c r="A13" s="16" t="s">
        <v>29</v>
      </c>
      <c r="B13" s="6">
        <v>4641</v>
      </c>
      <c r="C13" s="6">
        <v>59421</v>
      </c>
      <c r="D13" s="37">
        <f t="shared" si="0"/>
        <v>7.8103700711869548</v>
      </c>
      <c r="E13" s="95"/>
      <c r="F13" s="96">
        <v>3082</v>
      </c>
      <c r="G13" s="96">
        <v>29628</v>
      </c>
      <c r="H13" s="97">
        <f t="shared" si="1"/>
        <v>10.402322127717024</v>
      </c>
      <c r="I13" s="98"/>
      <c r="J13" s="96">
        <v>1559</v>
      </c>
      <c r="K13" s="96">
        <v>29793</v>
      </c>
      <c r="L13" s="55">
        <f t="shared" si="2"/>
        <v>5.2327727989796262</v>
      </c>
      <c r="M13" s="56"/>
    </row>
    <row r="14" spans="1:13" x14ac:dyDescent="0.35">
      <c r="A14" s="16" t="s">
        <v>28</v>
      </c>
      <c r="B14" s="6">
        <v>2455</v>
      </c>
      <c r="C14" s="6">
        <v>43447</v>
      </c>
      <c r="D14" s="37">
        <f t="shared" si="0"/>
        <v>5.6505627546205721</v>
      </c>
      <c r="E14" s="95"/>
      <c r="F14" s="96">
        <v>1873</v>
      </c>
      <c r="G14" s="96">
        <v>20072</v>
      </c>
      <c r="H14" s="97">
        <f t="shared" si="1"/>
        <v>9.3314069350338791</v>
      </c>
      <c r="I14" s="98"/>
      <c r="J14" s="96">
        <v>581</v>
      </c>
      <c r="K14" s="96">
        <v>23375</v>
      </c>
      <c r="L14" s="55">
        <f t="shared" si="2"/>
        <v>2.485561497326203</v>
      </c>
      <c r="M14" s="56"/>
    </row>
    <row r="15" spans="1:13" x14ac:dyDescent="0.35">
      <c r="A15" s="16" t="s">
        <v>27</v>
      </c>
      <c r="B15" s="8">
        <v>456</v>
      </c>
      <c r="C15" s="6">
        <v>22302</v>
      </c>
      <c r="D15" s="37">
        <f t="shared" si="0"/>
        <v>2.0446596717783159</v>
      </c>
      <c r="E15" s="95"/>
      <c r="F15" s="99">
        <v>239</v>
      </c>
      <c r="G15" s="96">
        <v>10141</v>
      </c>
      <c r="H15" s="97">
        <f t="shared" si="1"/>
        <v>2.3567695493541074</v>
      </c>
      <c r="I15" s="98"/>
      <c r="J15" s="99">
        <v>217</v>
      </c>
      <c r="K15" s="96">
        <v>12161</v>
      </c>
      <c r="L15" s="55">
        <f t="shared" si="2"/>
        <v>1.7843927308609489</v>
      </c>
      <c r="M15" s="56"/>
    </row>
    <row r="16" spans="1:13" x14ac:dyDescent="0.35">
      <c r="A16" s="16" t="s">
        <v>26</v>
      </c>
      <c r="B16" s="8">
        <v>278</v>
      </c>
      <c r="C16" s="6">
        <v>41338</v>
      </c>
      <c r="D16" s="37">
        <f t="shared" si="0"/>
        <v>0.67250471720934735</v>
      </c>
      <c r="E16" s="95"/>
      <c r="F16" s="99">
        <v>197</v>
      </c>
      <c r="G16" s="96">
        <v>18645</v>
      </c>
      <c r="H16" s="97">
        <f t="shared" si="1"/>
        <v>1.0565835344596406</v>
      </c>
      <c r="I16" s="98"/>
      <c r="J16" s="99">
        <v>81</v>
      </c>
      <c r="K16" s="96">
        <v>22693</v>
      </c>
      <c r="L16" s="55">
        <f t="shared" si="2"/>
        <v>0.35693826290045388</v>
      </c>
      <c r="M16" s="56"/>
    </row>
    <row r="17" spans="1:13" x14ac:dyDescent="0.35">
      <c r="A17" s="14" t="s">
        <v>25</v>
      </c>
      <c r="B17" s="73">
        <v>179292</v>
      </c>
      <c r="C17" s="73">
        <v>905034</v>
      </c>
      <c r="D17" s="75">
        <f t="shared" si="0"/>
        <v>19.810526455359689</v>
      </c>
      <c r="E17" s="100"/>
      <c r="F17" s="101">
        <v>96540</v>
      </c>
      <c r="G17" s="101">
        <v>458048</v>
      </c>
      <c r="H17" s="102">
        <f t="shared" si="1"/>
        <v>21.076393740394021</v>
      </c>
      <c r="I17" s="103"/>
      <c r="J17" s="101">
        <v>82752</v>
      </c>
      <c r="K17" s="101">
        <v>446986</v>
      </c>
      <c r="L17" s="74">
        <f t="shared" si="2"/>
        <v>18.513331513738684</v>
      </c>
      <c r="M17" s="13"/>
    </row>
  </sheetData>
  <mergeCells count="4">
    <mergeCell ref="A4:A5"/>
    <mergeCell ref="F4:H4"/>
    <mergeCell ref="J4:L4"/>
    <mergeCell ref="B4:D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Z24"/>
  <sheetViews>
    <sheetView workbookViewId="0">
      <selection activeCellId="1" sqref="A1 A1"/>
    </sheetView>
  </sheetViews>
  <sheetFormatPr defaultRowHeight="14.5" x14ac:dyDescent="0.35"/>
  <cols>
    <col min="1" max="1" width="9.54296875" bestFit="1" customWidth="1"/>
    <col min="2" max="2" width="9.26953125" bestFit="1" customWidth="1"/>
    <col min="3" max="4" width="7.54296875" bestFit="1" customWidth="1"/>
    <col min="5" max="5" width="1.1796875" customWidth="1"/>
    <col min="6" max="6" width="9.26953125" bestFit="1" customWidth="1"/>
    <col min="7" max="8" width="7.54296875" bestFit="1" customWidth="1"/>
    <col min="9" max="9" width="1.1796875" customWidth="1"/>
    <col min="10" max="10" width="9.26953125" bestFit="1" customWidth="1"/>
    <col min="11" max="11" width="7.54296875" bestFit="1" customWidth="1"/>
    <col min="12" max="12" width="7.453125" bestFit="1" customWidth="1"/>
  </cols>
  <sheetData>
    <row r="1" spans="1:26" ht="15.5" x14ac:dyDescent="0.35">
      <c r="A1" s="121" t="s">
        <v>60</v>
      </c>
    </row>
    <row r="3" spans="1:26" ht="15" customHeight="1" x14ac:dyDescent="0.35">
      <c r="A3" s="114" t="s">
        <v>46</v>
      </c>
      <c r="B3" s="76"/>
      <c r="C3" s="76" t="s">
        <v>16</v>
      </c>
      <c r="D3" s="76"/>
      <c r="E3" s="80"/>
      <c r="F3" s="76"/>
      <c r="G3" s="76" t="s">
        <v>15</v>
      </c>
      <c r="H3" s="76"/>
      <c r="I3" s="22"/>
      <c r="J3" s="76"/>
      <c r="K3" s="76" t="s">
        <v>14</v>
      </c>
      <c r="L3" s="76"/>
    </row>
    <row r="4" spans="1:26" ht="15" customHeight="1" x14ac:dyDescent="0.35">
      <c r="A4" s="115"/>
      <c r="B4" s="33" t="s">
        <v>21</v>
      </c>
      <c r="C4" s="21" t="s">
        <v>23</v>
      </c>
      <c r="D4" s="21" t="s">
        <v>22</v>
      </c>
      <c r="E4" s="33"/>
      <c r="F4" s="33" t="s">
        <v>21</v>
      </c>
      <c r="G4" s="21" t="s">
        <v>23</v>
      </c>
      <c r="H4" s="21" t="s">
        <v>22</v>
      </c>
      <c r="I4" s="21"/>
      <c r="J4" s="33" t="s">
        <v>21</v>
      </c>
      <c r="K4" s="21" t="s">
        <v>23</v>
      </c>
      <c r="L4" s="21" t="s">
        <v>22</v>
      </c>
    </row>
    <row r="5" spans="1:26" x14ac:dyDescent="0.35">
      <c r="A5" s="79" t="s">
        <v>45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26" x14ac:dyDescent="0.35">
      <c r="A6" s="18" t="s">
        <v>38</v>
      </c>
      <c r="B6" s="48">
        <v>238928</v>
      </c>
      <c r="C6" s="48">
        <v>118994</v>
      </c>
      <c r="D6" s="48">
        <v>119934</v>
      </c>
      <c r="E6" s="48"/>
      <c r="F6" s="48">
        <v>93739</v>
      </c>
      <c r="G6" s="48">
        <v>44282</v>
      </c>
      <c r="H6" s="48">
        <v>49457</v>
      </c>
      <c r="I6" s="48"/>
      <c r="J6" s="48">
        <v>145189</v>
      </c>
      <c r="K6" s="48">
        <v>74712</v>
      </c>
      <c r="L6" s="48">
        <v>70477</v>
      </c>
    </row>
    <row r="7" spans="1:26" x14ac:dyDescent="0.35">
      <c r="A7" s="18" t="s">
        <v>37</v>
      </c>
      <c r="B7" s="48">
        <v>238148</v>
      </c>
      <c r="C7" s="48">
        <v>116964</v>
      </c>
      <c r="D7" s="48">
        <v>121184</v>
      </c>
      <c r="E7" s="48"/>
      <c r="F7" s="48">
        <v>110408</v>
      </c>
      <c r="G7" s="48">
        <v>50562</v>
      </c>
      <c r="H7" s="48">
        <v>59846</v>
      </c>
      <c r="I7" s="48"/>
      <c r="J7" s="48">
        <v>127740</v>
      </c>
      <c r="K7" s="48">
        <v>66402</v>
      </c>
      <c r="L7" s="48">
        <v>61338</v>
      </c>
      <c r="N7" s="20"/>
      <c r="O7" s="19" t="s">
        <v>44</v>
      </c>
      <c r="R7" t="s">
        <v>43</v>
      </c>
      <c r="U7" t="s">
        <v>42</v>
      </c>
      <c r="X7" t="s">
        <v>56</v>
      </c>
    </row>
    <row r="8" spans="1:26" x14ac:dyDescent="0.35">
      <c r="A8" s="17" t="s">
        <v>25</v>
      </c>
      <c r="B8" s="58">
        <v>477076</v>
      </c>
      <c r="C8" s="58">
        <v>235958</v>
      </c>
      <c r="D8" s="58">
        <v>241118</v>
      </c>
      <c r="E8" s="58"/>
      <c r="F8" s="58">
        <v>204147</v>
      </c>
      <c r="G8" s="58">
        <v>94844</v>
      </c>
      <c r="H8" s="58">
        <v>109303</v>
      </c>
      <c r="I8" s="58"/>
      <c r="J8" s="58">
        <v>272929</v>
      </c>
      <c r="K8" s="58">
        <v>141114</v>
      </c>
      <c r="L8" s="58">
        <v>131815</v>
      </c>
      <c r="N8" s="19"/>
      <c r="O8" t="s">
        <v>21</v>
      </c>
      <c r="P8" s="20" t="s">
        <v>23</v>
      </c>
      <c r="Q8" s="19" t="s">
        <v>22</v>
      </c>
      <c r="R8" t="s">
        <v>21</v>
      </c>
      <c r="S8" s="20" t="s">
        <v>23</v>
      </c>
      <c r="T8" s="19" t="s">
        <v>22</v>
      </c>
      <c r="U8" t="s">
        <v>21</v>
      </c>
      <c r="V8" s="20" t="s">
        <v>23</v>
      </c>
      <c r="W8" s="19" t="s">
        <v>22</v>
      </c>
      <c r="X8" t="s">
        <v>21</v>
      </c>
      <c r="Y8" s="20" t="s">
        <v>23</v>
      </c>
      <c r="Z8" s="19" t="s">
        <v>22</v>
      </c>
    </row>
    <row r="9" spans="1:26" x14ac:dyDescent="0.35">
      <c r="A9" s="77" t="s">
        <v>41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N9" s="18" t="s">
        <v>38</v>
      </c>
      <c r="O9" s="20">
        <f t="shared" ref="O9:Q11" si="0">B10+B14</f>
        <v>51627</v>
      </c>
      <c r="P9" s="20">
        <f t="shared" si="0"/>
        <v>26885</v>
      </c>
      <c r="Q9" s="20">
        <f t="shared" si="0"/>
        <v>24742</v>
      </c>
      <c r="R9" s="19">
        <f t="shared" ref="R9:T11" si="1">O9/B6*100</f>
        <v>21.607764682247371</v>
      </c>
      <c r="S9" s="19">
        <f t="shared" si="1"/>
        <v>22.593576146696474</v>
      </c>
      <c r="T9" s="19">
        <f t="shared" si="1"/>
        <v>20.629679657144763</v>
      </c>
      <c r="U9" s="19">
        <f t="shared" ref="U9:W11" si="2">B10/B6*100</f>
        <v>6.5735284269738168</v>
      </c>
      <c r="V9" s="19">
        <f t="shared" si="2"/>
        <v>7.8054355681799077</v>
      </c>
      <c r="W9" s="19">
        <f t="shared" si="2"/>
        <v>5.3512765354278189</v>
      </c>
      <c r="X9" s="19">
        <f t="shared" ref="X9:Z11" si="3">B14/O9*100</f>
        <v>69.577934026768943</v>
      </c>
      <c r="Y9" s="19">
        <f t="shared" si="3"/>
        <v>65.452854751720295</v>
      </c>
      <c r="Z9" s="19">
        <f t="shared" si="3"/>
        <v>74.060302319941798</v>
      </c>
    </row>
    <row r="10" spans="1:26" x14ac:dyDescent="0.35">
      <c r="A10" s="18" t="s">
        <v>38</v>
      </c>
      <c r="B10" s="48">
        <v>15706</v>
      </c>
      <c r="C10" s="48">
        <v>9288</v>
      </c>
      <c r="D10" s="48">
        <v>6418</v>
      </c>
      <c r="E10" s="48"/>
      <c r="F10" s="48">
        <v>4512</v>
      </c>
      <c r="G10" s="48">
        <v>2034</v>
      </c>
      <c r="H10" s="48">
        <v>2478</v>
      </c>
      <c r="I10" s="48"/>
      <c r="J10" s="48">
        <v>11194</v>
      </c>
      <c r="K10" s="48">
        <v>7255</v>
      </c>
      <c r="L10" s="48">
        <v>3940</v>
      </c>
      <c r="N10" s="18" t="s">
        <v>37</v>
      </c>
      <c r="O10" s="20">
        <f t="shared" si="0"/>
        <v>165154</v>
      </c>
      <c r="P10" s="20">
        <f t="shared" si="0"/>
        <v>81708</v>
      </c>
      <c r="Q10" s="20">
        <f t="shared" si="0"/>
        <v>83445</v>
      </c>
      <c r="R10" s="19">
        <f t="shared" si="1"/>
        <v>69.349312192418154</v>
      </c>
      <c r="S10" s="19">
        <f t="shared" si="1"/>
        <v>69.857392018056842</v>
      </c>
      <c r="T10" s="19">
        <f t="shared" si="1"/>
        <v>68.858100079218374</v>
      </c>
      <c r="U10" s="19">
        <f t="shared" si="2"/>
        <v>29.844046559282461</v>
      </c>
      <c r="V10" s="19">
        <f t="shared" si="2"/>
        <v>32.539071851167883</v>
      </c>
      <c r="W10" s="19">
        <f t="shared" si="2"/>
        <v>27.242045154475836</v>
      </c>
      <c r="X10" s="19">
        <f t="shared" si="3"/>
        <v>56.965619966818849</v>
      </c>
      <c r="Y10" s="19">
        <f t="shared" si="3"/>
        <v>53.420717677583596</v>
      </c>
      <c r="Z10" s="19">
        <f t="shared" si="3"/>
        <v>60.437413865420339</v>
      </c>
    </row>
    <row r="11" spans="1:26" x14ac:dyDescent="0.35">
      <c r="A11" s="18" t="s">
        <v>37</v>
      </c>
      <c r="B11" s="57">
        <v>71073</v>
      </c>
      <c r="C11" s="57">
        <v>38059</v>
      </c>
      <c r="D11" s="57">
        <v>33013</v>
      </c>
      <c r="E11" s="57"/>
      <c r="F11" s="57">
        <v>31261</v>
      </c>
      <c r="G11" s="57">
        <v>15292</v>
      </c>
      <c r="H11" s="57">
        <v>15969</v>
      </c>
      <c r="I11" s="57"/>
      <c r="J11" s="57">
        <v>39811</v>
      </c>
      <c r="K11" s="57">
        <v>22767</v>
      </c>
      <c r="L11" s="57">
        <v>17044</v>
      </c>
      <c r="N11" s="17" t="s">
        <v>25</v>
      </c>
      <c r="O11" s="20">
        <f t="shared" si="0"/>
        <v>216782</v>
      </c>
      <c r="P11" s="20">
        <f t="shared" si="0"/>
        <v>108595</v>
      </c>
      <c r="Q11" s="20">
        <f t="shared" si="0"/>
        <v>108187</v>
      </c>
      <c r="R11" s="19">
        <f t="shared" si="1"/>
        <v>45.439720296137303</v>
      </c>
      <c r="S11" s="19">
        <f t="shared" si="1"/>
        <v>46.02302104611838</v>
      </c>
      <c r="T11" s="19">
        <f t="shared" si="1"/>
        <v>44.868902363158284</v>
      </c>
      <c r="U11" s="19">
        <f t="shared" si="2"/>
        <v>18.189764314281163</v>
      </c>
      <c r="V11" s="19">
        <f t="shared" si="2"/>
        <v>20.066282982564694</v>
      </c>
      <c r="W11" s="19">
        <f t="shared" si="2"/>
        <v>16.353403727635431</v>
      </c>
      <c r="X11" s="19">
        <f t="shared" si="3"/>
        <v>59.969462409240613</v>
      </c>
      <c r="Y11" s="19">
        <f t="shared" si="3"/>
        <v>56.399465905428428</v>
      </c>
      <c r="Z11" s="19">
        <f t="shared" si="3"/>
        <v>63.552922254984423</v>
      </c>
    </row>
    <row r="12" spans="1:26" x14ac:dyDescent="0.35">
      <c r="A12" s="17" t="s">
        <v>25</v>
      </c>
      <c r="B12" s="58">
        <v>86779</v>
      </c>
      <c r="C12" s="58">
        <v>47348</v>
      </c>
      <c r="D12" s="58">
        <v>39431</v>
      </c>
      <c r="E12" s="58"/>
      <c r="F12" s="58">
        <v>35773</v>
      </c>
      <c r="G12" s="58">
        <v>17326</v>
      </c>
      <c r="H12" s="58">
        <v>18447</v>
      </c>
      <c r="I12" s="58"/>
      <c r="J12" s="58">
        <v>51006</v>
      </c>
      <c r="K12" s="58">
        <v>30022</v>
      </c>
      <c r="L12" s="58">
        <v>20984</v>
      </c>
      <c r="N12" s="19"/>
      <c r="O12" s="19"/>
      <c r="P12" s="19"/>
    </row>
    <row r="13" spans="1:26" ht="15" customHeight="1" x14ac:dyDescent="0.35">
      <c r="A13" s="78" t="s">
        <v>40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</row>
    <row r="14" spans="1:26" x14ac:dyDescent="0.35">
      <c r="A14" s="18" t="s">
        <v>38</v>
      </c>
      <c r="B14" s="48">
        <v>35921</v>
      </c>
      <c r="C14" s="48">
        <v>17597</v>
      </c>
      <c r="D14" s="48">
        <v>18324</v>
      </c>
      <c r="E14" s="48"/>
      <c r="F14" s="48">
        <v>15589</v>
      </c>
      <c r="G14" s="48">
        <v>6930</v>
      </c>
      <c r="H14" s="48">
        <v>8659</v>
      </c>
      <c r="I14" s="48"/>
      <c r="J14" s="48">
        <v>20332</v>
      </c>
      <c r="K14" s="48">
        <v>10667</v>
      </c>
      <c r="L14" s="48">
        <v>9665</v>
      </c>
      <c r="N14" s="19"/>
      <c r="O14" s="19"/>
    </row>
    <row r="15" spans="1:26" x14ac:dyDescent="0.35">
      <c r="A15" s="18" t="s">
        <v>37</v>
      </c>
      <c r="B15" s="48">
        <v>94081</v>
      </c>
      <c r="C15" s="48">
        <v>43649</v>
      </c>
      <c r="D15" s="48">
        <v>50432</v>
      </c>
      <c r="E15" s="48"/>
      <c r="F15" s="48">
        <v>44326</v>
      </c>
      <c r="G15" s="48">
        <v>20028</v>
      </c>
      <c r="H15" s="48">
        <v>24298</v>
      </c>
      <c r="I15" s="48"/>
      <c r="J15" s="48">
        <v>49755</v>
      </c>
      <c r="K15" s="48">
        <v>23621</v>
      </c>
      <c r="L15" s="48">
        <v>26134</v>
      </c>
    </row>
    <row r="16" spans="1:26" x14ac:dyDescent="0.35">
      <c r="A16" s="17" t="s">
        <v>25</v>
      </c>
      <c r="B16" s="58">
        <v>130003</v>
      </c>
      <c r="C16" s="58">
        <v>61247</v>
      </c>
      <c r="D16" s="58">
        <v>68756</v>
      </c>
      <c r="E16" s="58"/>
      <c r="F16" s="58">
        <v>59915</v>
      </c>
      <c r="G16" s="58">
        <v>26958</v>
      </c>
      <c r="H16" s="58">
        <v>32957</v>
      </c>
      <c r="I16" s="58"/>
      <c r="J16" s="58">
        <v>70088</v>
      </c>
      <c r="K16" s="58">
        <v>34289</v>
      </c>
      <c r="L16" s="58">
        <v>35799</v>
      </c>
    </row>
    <row r="17" spans="1:12" ht="15" customHeight="1" x14ac:dyDescent="0.35">
      <c r="A17" s="116" t="s">
        <v>39</v>
      </c>
      <c r="B17" s="116"/>
      <c r="C17" s="116"/>
      <c r="D17" s="78"/>
      <c r="E17" s="78"/>
      <c r="F17" s="78"/>
      <c r="G17" s="78"/>
      <c r="H17" s="78"/>
      <c r="I17" s="78"/>
      <c r="J17" s="78"/>
      <c r="K17" s="78"/>
      <c r="L17" s="78"/>
    </row>
    <row r="18" spans="1:12" x14ac:dyDescent="0.35">
      <c r="A18" s="18" t="s">
        <v>38</v>
      </c>
      <c r="B18" s="48">
        <v>187046</v>
      </c>
      <c r="C18" s="48">
        <v>91932</v>
      </c>
      <c r="D18" s="48">
        <v>95114</v>
      </c>
      <c r="E18" s="48"/>
      <c r="F18" s="48">
        <v>73398</v>
      </c>
      <c r="G18" s="48">
        <v>35156</v>
      </c>
      <c r="H18" s="48">
        <v>38242</v>
      </c>
      <c r="I18" s="48"/>
      <c r="J18" s="48">
        <v>113648</v>
      </c>
      <c r="K18" s="48">
        <v>56776</v>
      </c>
      <c r="L18" s="48">
        <v>56872</v>
      </c>
    </row>
    <row r="19" spans="1:12" x14ac:dyDescent="0.35">
      <c r="A19" s="18" t="s">
        <v>37</v>
      </c>
      <c r="B19" s="57">
        <v>72666</v>
      </c>
      <c r="C19" s="57">
        <v>35197</v>
      </c>
      <c r="D19" s="57">
        <v>37469</v>
      </c>
      <c r="E19" s="57"/>
      <c r="F19" s="57">
        <v>34601</v>
      </c>
      <c r="G19" s="57">
        <v>15242</v>
      </c>
      <c r="H19" s="57">
        <v>19359</v>
      </c>
      <c r="I19" s="57"/>
      <c r="J19" s="57">
        <v>38065</v>
      </c>
      <c r="K19" s="57">
        <v>19955</v>
      </c>
      <c r="L19" s="57">
        <v>18110</v>
      </c>
    </row>
    <row r="20" spans="1:12" x14ac:dyDescent="0.35">
      <c r="A20" s="17" t="s">
        <v>25</v>
      </c>
      <c r="B20" s="58">
        <v>259712</v>
      </c>
      <c r="C20" s="58">
        <v>127129</v>
      </c>
      <c r="D20" s="58">
        <v>132584</v>
      </c>
      <c r="E20" s="58"/>
      <c r="F20" s="58">
        <v>107999</v>
      </c>
      <c r="G20" s="58">
        <v>50398</v>
      </c>
      <c r="H20" s="58">
        <v>57601</v>
      </c>
      <c r="I20" s="58"/>
      <c r="J20" s="58">
        <v>151713</v>
      </c>
      <c r="K20" s="58">
        <v>76731</v>
      </c>
      <c r="L20" s="58">
        <v>74982</v>
      </c>
    </row>
    <row r="21" spans="1:12" x14ac:dyDescent="0.35">
      <c r="A21" s="104" t="s">
        <v>55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</row>
    <row r="22" spans="1:12" x14ac:dyDescent="0.35">
      <c r="A22" s="106" t="s">
        <v>38</v>
      </c>
      <c r="B22" s="106">
        <v>255</v>
      </c>
      <c r="C22" s="106">
        <v>177</v>
      </c>
      <c r="D22" s="106">
        <v>78</v>
      </c>
      <c r="E22" s="106"/>
      <c r="F22" s="106">
        <v>240</v>
      </c>
      <c r="G22" s="106">
        <v>163</v>
      </c>
      <c r="H22" s="106">
        <v>78</v>
      </c>
      <c r="I22" s="106"/>
      <c r="J22" s="106">
        <v>14</v>
      </c>
      <c r="K22" s="106">
        <v>14</v>
      </c>
      <c r="L22" s="106">
        <v>0</v>
      </c>
    </row>
    <row r="23" spans="1:12" x14ac:dyDescent="0.35">
      <c r="A23" s="106" t="s">
        <v>37</v>
      </c>
      <c r="B23" s="106">
        <v>328</v>
      </c>
      <c r="C23" s="106">
        <v>58</v>
      </c>
      <c r="D23" s="106">
        <v>270</v>
      </c>
      <c r="E23" s="106"/>
      <c r="F23" s="106">
        <v>219</v>
      </c>
      <c r="G23" s="106">
        <v>0</v>
      </c>
      <c r="H23" s="106">
        <v>219</v>
      </c>
      <c r="I23" s="106"/>
      <c r="J23" s="106">
        <v>108</v>
      </c>
      <c r="K23" s="106">
        <v>58</v>
      </c>
      <c r="L23" s="106">
        <v>50</v>
      </c>
    </row>
    <row r="24" spans="1:12" x14ac:dyDescent="0.35">
      <c r="A24" s="107" t="s">
        <v>25</v>
      </c>
      <c r="B24" s="107">
        <v>582</v>
      </c>
      <c r="C24" s="107">
        <v>235</v>
      </c>
      <c r="D24" s="107">
        <v>347</v>
      </c>
      <c r="E24" s="107"/>
      <c r="F24" s="107">
        <v>460</v>
      </c>
      <c r="G24" s="107">
        <v>163</v>
      </c>
      <c r="H24" s="107">
        <v>297</v>
      </c>
      <c r="I24" s="107"/>
      <c r="J24" s="107">
        <v>123</v>
      </c>
      <c r="K24" s="107">
        <v>72</v>
      </c>
      <c r="L24" s="107">
        <v>50</v>
      </c>
    </row>
  </sheetData>
  <mergeCells count="2">
    <mergeCell ref="A3:A4"/>
    <mergeCell ref="A17:C1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</sheetPr>
  <dimension ref="A1:L7"/>
  <sheetViews>
    <sheetView workbookViewId="0"/>
  </sheetViews>
  <sheetFormatPr defaultRowHeight="14.5" x14ac:dyDescent="0.35"/>
  <cols>
    <col min="2" max="2" width="7.453125" customWidth="1"/>
    <col min="3" max="3" width="6.26953125" customWidth="1"/>
    <col min="4" max="4" width="8" customWidth="1"/>
    <col min="5" max="5" width="0.7265625" customWidth="1"/>
    <col min="6" max="6" width="6.81640625" customWidth="1"/>
    <col min="7" max="7" width="7" customWidth="1"/>
    <col min="8" max="8" width="6.54296875" bestFit="1" customWidth="1"/>
    <col min="9" max="9" width="0.453125" customWidth="1"/>
    <col min="10" max="10" width="5.54296875" customWidth="1"/>
    <col min="11" max="11" width="5" bestFit="1" customWidth="1"/>
    <col min="12" max="12" width="6.54296875" bestFit="1" customWidth="1"/>
  </cols>
  <sheetData>
    <row r="1" spans="1:12" ht="15.5" x14ac:dyDescent="0.35">
      <c r="A1" s="121" t="s">
        <v>61</v>
      </c>
    </row>
    <row r="3" spans="1:12" ht="24" customHeight="1" x14ac:dyDescent="0.35">
      <c r="A3" s="117" t="s">
        <v>46</v>
      </c>
      <c r="B3" s="119" t="s">
        <v>49</v>
      </c>
      <c r="C3" s="119"/>
      <c r="D3" s="119"/>
      <c r="E3" s="27"/>
      <c r="F3" s="120" t="s">
        <v>48</v>
      </c>
      <c r="G3" s="120"/>
      <c r="H3" s="120"/>
      <c r="I3" s="27"/>
      <c r="J3" s="119" t="s">
        <v>47</v>
      </c>
      <c r="K3" s="119"/>
      <c r="L3" s="119"/>
    </row>
    <row r="4" spans="1:12" ht="26.5" x14ac:dyDescent="0.35">
      <c r="A4" s="118"/>
      <c r="B4" s="25" t="s">
        <v>21</v>
      </c>
      <c r="C4" s="25" t="s">
        <v>23</v>
      </c>
      <c r="D4" s="25" t="s">
        <v>22</v>
      </c>
      <c r="E4" s="26"/>
      <c r="F4" s="25" t="s">
        <v>21</v>
      </c>
      <c r="G4" s="25" t="s">
        <v>23</v>
      </c>
      <c r="H4" s="25" t="s">
        <v>22</v>
      </c>
      <c r="I4" s="26"/>
      <c r="J4" s="25" t="s">
        <v>21</v>
      </c>
      <c r="K4" s="25" t="s">
        <v>23</v>
      </c>
      <c r="L4" s="25" t="s">
        <v>22</v>
      </c>
    </row>
    <row r="5" spans="1:12" x14ac:dyDescent="0.35">
      <c r="A5" s="18" t="s">
        <v>38</v>
      </c>
      <c r="B5" s="5">
        <v>21.607764682247371</v>
      </c>
      <c r="C5" s="5">
        <v>22.593576146696474</v>
      </c>
      <c r="D5" s="5">
        <v>20.629679657144763</v>
      </c>
      <c r="E5" s="8"/>
      <c r="F5" s="5">
        <v>6.5735284269738168</v>
      </c>
      <c r="G5" s="5">
        <v>7.8054355681799077</v>
      </c>
      <c r="H5" s="5">
        <v>5.3512765354278189</v>
      </c>
      <c r="I5" s="8"/>
      <c r="J5" s="5">
        <v>69.577934026768943</v>
      </c>
      <c r="K5" s="5">
        <v>65.452854751720295</v>
      </c>
      <c r="L5" s="5">
        <v>74.060302319941798</v>
      </c>
    </row>
    <row r="6" spans="1:12" x14ac:dyDescent="0.35">
      <c r="A6" s="18" t="s">
        <v>37</v>
      </c>
      <c r="B6" s="5">
        <v>69.349312192418154</v>
      </c>
      <c r="C6" s="5">
        <v>69.857392018056842</v>
      </c>
      <c r="D6" s="5">
        <v>68.858100079218374</v>
      </c>
      <c r="E6" s="8"/>
      <c r="F6" s="5">
        <v>29.844046559282461</v>
      </c>
      <c r="G6" s="5">
        <v>32.539071851167883</v>
      </c>
      <c r="H6" s="5">
        <v>27.242045154475836</v>
      </c>
      <c r="I6" s="8"/>
      <c r="J6" s="5">
        <v>56.965619966818849</v>
      </c>
      <c r="K6" s="5">
        <v>53.420717677583596</v>
      </c>
      <c r="L6" s="5">
        <v>60.437413865420339</v>
      </c>
    </row>
    <row r="7" spans="1:12" x14ac:dyDescent="0.35">
      <c r="A7" s="17" t="s">
        <v>25</v>
      </c>
      <c r="B7" s="23">
        <v>45.439720296137303</v>
      </c>
      <c r="C7" s="23">
        <v>46.02302104611838</v>
      </c>
      <c r="D7" s="23">
        <v>44.868902363158284</v>
      </c>
      <c r="E7" s="24"/>
      <c r="F7" s="23">
        <v>18.189764314281163</v>
      </c>
      <c r="G7" s="23">
        <v>20.066282982564694</v>
      </c>
      <c r="H7" s="23">
        <v>16.353403727635431</v>
      </c>
      <c r="I7" s="24"/>
      <c r="J7" s="23">
        <v>59.969462409240613</v>
      </c>
      <c r="K7" s="23">
        <v>56.399465905428428</v>
      </c>
      <c r="L7" s="23">
        <v>63.552922254984423</v>
      </c>
    </row>
  </sheetData>
  <mergeCells count="4">
    <mergeCell ref="A3:A4"/>
    <mergeCell ref="B3:D3"/>
    <mergeCell ref="F3:H3"/>
    <mergeCell ref="J3:L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/>
  </sheetPr>
  <dimension ref="A1:L25"/>
  <sheetViews>
    <sheetView tabSelected="1" workbookViewId="0">
      <selection activeCell="A2" sqref="A2:XFD2"/>
    </sheetView>
  </sheetViews>
  <sheetFormatPr defaultRowHeight="14.5" x14ac:dyDescent="0.35"/>
  <cols>
    <col min="1" max="1" width="12.453125" customWidth="1"/>
    <col min="2" max="2" width="7.81640625" customWidth="1"/>
    <col min="4" max="4" width="6.1796875" bestFit="1" customWidth="1"/>
    <col min="5" max="5" width="0.81640625" customWidth="1"/>
    <col min="6" max="6" width="8.26953125" customWidth="1"/>
    <col min="8" max="8" width="6.1796875" bestFit="1" customWidth="1"/>
    <col min="9" max="9" width="1" customWidth="1"/>
    <col min="10" max="10" width="8.26953125" customWidth="1"/>
    <col min="12" max="12" width="6.1796875" bestFit="1" customWidth="1"/>
  </cols>
  <sheetData>
    <row r="1" spans="1:12" ht="15.5" x14ac:dyDescent="0.35">
      <c r="A1" s="121" t="s">
        <v>62</v>
      </c>
    </row>
    <row r="2" spans="1:12" ht="15.5" x14ac:dyDescent="0.35">
      <c r="A2" s="121"/>
    </row>
    <row r="3" spans="1:12" x14ac:dyDescent="0.35">
      <c r="A3" s="27"/>
      <c r="B3" s="47" t="s">
        <v>21</v>
      </c>
      <c r="C3" s="47"/>
      <c r="D3" s="47"/>
      <c r="E3" s="59"/>
      <c r="F3" s="119" t="s">
        <v>23</v>
      </c>
      <c r="G3" s="119"/>
      <c r="H3" s="119"/>
      <c r="I3" s="32"/>
      <c r="J3" s="119" t="s">
        <v>22</v>
      </c>
      <c r="K3" s="119"/>
      <c r="L3" s="119"/>
    </row>
    <row r="4" spans="1:12" ht="26.5" x14ac:dyDescent="0.35">
      <c r="A4" s="4"/>
      <c r="B4" s="30" t="s">
        <v>19</v>
      </c>
      <c r="C4" s="30" t="s">
        <v>50</v>
      </c>
      <c r="D4" s="29" t="s">
        <v>17</v>
      </c>
      <c r="E4" s="34"/>
      <c r="F4" s="30" t="s">
        <v>19</v>
      </c>
      <c r="G4" s="30" t="s">
        <v>50</v>
      </c>
      <c r="H4" s="29" t="s">
        <v>17</v>
      </c>
      <c r="I4" s="31"/>
      <c r="J4" s="30" t="s">
        <v>19</v>
      </c>
      <c r="K4" s="30" t="s">
        <v>50</v>
      </c>
      <c r="L4" s="29" t="s">
        <v>17</v>
      </c>
    </row>
    <row r="5" spans="1:12" x14ac:dyDescent="0.35">
      <c r="A5" s="28" t="s">
        <v>16</v>
      </c>
      <c r="B5" s="81">
        <v>130003</v>
      </c>
      <c r="C5" s="81">
        <v>216781</v>
      </c>
      <c r="D5" s="82">
        <f>B5/C5*100</f>
        <v>59.96973904539604</v>
      </c>
      <c r="E5" s="82"/>
      <c r="F5" s="81">
        <v>61247</v>
      </c>
      <c r="G5" s="81">
        <v>108594</v>
      </c>
      <c r="H5" s="83">
        <f>F5/G5*100</f>
        <v>56.399985266220966</v>
      </c>
      <c r="I5" s="83"/>
      <c r="J5" s="81">
        <v>68756</v>
      </c>
      <c r="K5" s="81">
        <v>108187</v>
      </c>
      <c r="L5" s="83">
        <f>J5/K5*100</f>
        <v>63.552922254984423</v>
      </c>
    </row>
    <row r="6" spans="1:12" x14ac:dyDescent="0.35">
      <c r="A6" s="8"/>
      <c r="B6" s="84"/>
      <c r="C6" s="84"/>
      <c r="D6" s="82"/>
      <c r="E6" s="82"/>
      <c r="F6" s="84"/>
      <c r="G6" s="84"/>
      <c r="H6" s="83"/>
      <c r="I6" s="85"/>
      <c r="J6" s="84"/>
      <c r="K6" s="84"/>
      <c r="L6" s="83"/>
    </row>
    <row r="7" spans="1:12" x14ac:dyDescent="0.35">
      <c r="A7" s="6" t="s">
        <v>15</v>
      </c>
      <c r="B7" s="86">
        <v>59915</v>
      </c>
      <c r="C7" s="86">
        <v>95688</v>
      </c>
      <c r="D7" s="87">
        <f t="shared" ref="D7:D23" si="0">B7/C7*100</f>
        <v>62.614956943399378</v>
      </c>
      <c r="E7" s="87"/>
      <c r="F7" s="86">
        <v>26958</v>
      </c>
      <c r="G7" s="86">
        <v>44283</v>
      </c>
      <c r="H7" s="85">
        <f t="shared" ref="H7:H23" si="1">F7/G7*100</f>
        <v>60.876634374364883</v>
      </c>
      <c r="I7" s="85"/>
      <c r="J7" s="86">
        <v>32957</v>
      </c>
      <c r="K7" s="86">
        <v>51405</v>
      </c>
      <c r="L7" s="85">
        <f t="shared" ref="L7:L23" si="2">J7/K7*100</f>
        <v>64.11244042408326</v>
      </c>
    </row>
    <row r="8" spans="1:12" x14ac:dyDescent="0.35">
      <c r="A8" s="8" t="s">
        <v>14</v>
      </c>
      <c r="B8" s="86">
        <v>70088</v>
      </c>
      <c r="C8" s="86">
        <v>121093</v>
      </c>
      <c r="D8" s="87">
        <f t="shared" si="0"/>
        <v>57.879481060011727</v>
      </c>
      <c r="E8" s="87"/>
      <c r="F8" s="86">
        <v>34289</v>
      </c>
      <c r="G8" s="86">
        <v>64311</v>
      </c>
      <c r="H8" s="85">
        <f t="shared" si="1"/>
        <v>53.317472905101774</v>
      </c>
      <c r="I8" s="85"/>
      <c r="J8" s="86">
        <v>35799</v>
      </c>
      <c r="K8" s="86">
        <v>56782</v>
      </c>
      <c r="L8" s="85">
        <f t="shared" si="2"/>
        <v>63.046387939840088</v>
      </c>
    </row>
    <row r="9" spans="1:12" x14ac:dyDescent="0.35">
      <c r="A9" s="8"/>
      <c r="B9" s="84"/>
      <c r="C9" s="84"/>
      <c r="D9" s="87"/>
      <c r="E9" s="87"/>
      <c r="F9" s="84"/>
      <c r="G9" s="84"/>
      <c r="H9" s="85"/>
      <c r="I9" s="85"/>
      <c r="J9" s="84"/>
      <c r="K9" s="84"/>
      <c r="L9" s="85"/>
    </row>
    <row r="10" spans="1:12" x14ac:dyDescent="0.35">
      <c r="A10" s="6" t="s">
        <v>13</v>
      </c>
      <c r="B10" s="86">
        <v>5389</v>
      </c>
      <c r="C10" s="86">
        <v>7980</v>
      </c>
      <c r="D10" s="87">
        <f t="shared" si="0"/>
        <v>67.531328320802004</v>
      </c>
      <c r="E10" s="87"/>
      <c r="F10" s="86">
        <v>2374</v>
      </c>
      <c r="G10" s="86">
        <v>3755</v>
      </c>
      <c r="H10" s="85">
        <f t="shared" si="1"/>
        <v>63.222370173102526</v>
      </c>
      <c r="I10" s="85"/>
      <c r="J10" s="86">
        <v>3015</v>
      </c>
      <c r="K10" s="86">
        <v>4225</v>
      </c>
      <c r="L10" s="85">
        <f t="shared" si="2"/>
        <v>71.360946745562131</v>
      </c>
    </row>
    <row r="11" spans="1:12" x14ac:dyDescent="0.35">
      <c r="A11" s="8" t="s">
        <v>12</v>
      </c>
      <c r="B11" s="86">
        <v>7410</v>
      </c>
      <c r="C11" s="86">
        <v>14169</v>
      </c>
      <c r="D11" s="87">
        <f t="shared" si="0"/>
        <v>52.297268685157739</v>
      </c>
      <c r="E11" s="87"/>
      <c r="F11" s="86">
        <v>3454</v>
      </c>
      <c r="G11" s="86">
        <v>7063</v>
      </c>
      <c r="H11" s="85">
        <f t="shared" si="1"/>
        <v>48.902732549907974</v>
      </c>
      <c r="I11" s="85"/>
      <c r="J11" s="86">
        <v>3955</v>
      </c>
      <c r="K11" s="86">
        <v>7106</v>
      </c>
      <c r="L11" s="85">
        <f t="shared" si="2"/>
        <v>55.657191106107518</v>
      </c>
    </row>
    <row r="12" spans="1:12" x14ac:dyDescent="0.35">
      <c r="A12" s="6" t="s">
        <v>11</v>
      </c>
      <c r="B12" s="86">
        <v>4437</v>
      </c>
      <c r="C12" s="86">
        <v>7833</v>
      </c>
      <c r="D12" s="87">
        <f t="shared" si="0"/>
        <v>56.644963615472996</v>
      </c>
      <c r="E12" s="87"/>
      <c r="F12" s="86">
        <v>2207</v>
      </c>
      <c r="G12" s="86">
        <v>4155</v>
      </c>
      <c r="H12" s="85">
        <f t="shared" si="1"/>
        <v>53.116726835138387</v>
      </c>
      <c r="I12" s="85"/>
      <c r="J12" s="86">
        <v>2230</v>
      </c>
      <c r="K12" s="86">
        <v>3679</v>
      </c>
      <c r="L12" s="85">
        <f t="shared" si="2"/>
        <v>60.614297363413968</v>
      </c>
    </row>
    <row r="13" spans="1:12" x14ac:dyDescent="0.35">
      <c r="A13" s="6" t="s">
        <v>10</v>
      </c>
      <c r="B13" s="86">
        <v>12032</v>
      </c>
      <c r="C13" s="86">
        <v>15352</v>
      </c>
      <c r="D13" s="87">
        <f t="shared" si="0"/>
        <v>78.374153204794155</v>
      </c>
      <c r="E13" s="87"/>
      <c r="F13" s="86">
        <v>5648</v>
      </c>
      <c r="G13" s="86">
        <v>6965</v>
      </c>
      <c r="H13" s="85">
        <f t="shared" si="1"/>
        <v>81.091170136396258</v>
      </c>
      <c r="I13" s="85"/>
      <c r="J13" s="86">
        <v>6384</v>
      </c>
      <c r="K13" s="86">
        <v>8387</v>
      </c>
      <c r="L13" s="85">
        <f t="shared" si="2"/>
        <v>76.117801359246457</v>
      </c>
    </row>
    <row r="14" spans="1:12" x14ac:dyDescent="0.35">
      <c r="A14" s="6" t="s">
        <v>9</v>
      </c>
      <c r="B14" s="86">
        <v>5145</v>
      </c>
      <c r="C14" s="86">
        <v>9079</v>
      </c>
      <c r="D14" s="87">
        <f t="shared" si="0"/>
        <v>56.6692367000771</v>
      </c>
      <c r="E14" s="87"/>
      <c r="F14" s="86">
        <v>2184</v>
      </c>
      <c r="G14" s="86">
        <v>4263</v>
      </c>
      <c r="H14" s="85">
        <f t="shared" si="1"/>
        <v>51.231527093596064</v>
      </c>
      <c r="I14" s="85"/>
      <c r="J14" s="86">
        <v>2961</v>
      </c>
      <c r="K14" s="86">
        <v>4816</v>
      </c>
      <c r="L14" s="85">
        <f t="shared" si="2"/>
        <v>61.482558139534881</v>
      </c>
    </row>
    <row r="15" spans="1:12" x14ac:dyDescent="0.35">
      <c r="A15" s="6" t="s">
        <v>8</v>
      </c>
      <c r="B15" s="86">
        <v>20260</v>
      </c>
      <c r="C15" s="86">
        <v>32150</v>
      </c>
      <c r="D15" s="87">
        <f t="shared" si="0"/>
        <v>63.017107309486789</v>
      </c>
      <c r="E15" s="87"/>
      <c r="F15" s="86">
        <v>9077</v>
      </c>
      <c r="G15" s="86">
        <v>15260</v>
      </c>
      <c r="H15" s="85">
        <f t="shared" si="1"/>
        <v>59.482306684141548</v>
      </c>
      <c r="I15" s="85"/>
      <c r="J15" s="86">
        <v>11183</v>
      </c>
      <c r="K15" s="86">
        <v>16889</v>
      </c>
      <c r="L15" s="85">
        <f t="shared" si="2"/>
        <v>66.214695955947661</v>
      </c>
    </row>
    <row r="16" spans="1:12" x14ac:dyDescent="0.35">
      <c r="A16" s="6" t="s">
        <v>7</v>
      </c>
      <c r="B16" s="86">
        <v>7162</v>
      </c>
      <c r="C16" s="86">
        <v>10979</v>
      </c>
      <c r="D16" s="87">
        <f t="shared" si="0"/>
        <v>65.233627834957645</v>
      </c>
      <c r="E16" s="87"/>
      <c r="F16" s="86">
        <v>3387</v>
      </c>
      <c r="G16" s="86">
        <v>5309</v>
      </c>
      <c r="H16" s="85">
        <f t="shared" si="1"/>
        <v>63.797325296666038</v>
      </c>
      <c r="I16" s="85"/>
      <c r="J16" s="86">
        <v>3775</v>
      </c>
      <c r="K16" s="86">
        <v>5670</v>
      </c>
      <c r="L16" s="85">
        <f t="shared" si="2"/>
        <v>66.578483245149911</v>
      </c>
    </row>
    <row r="17" spans="1:12" x14ac:dyDescent="0.35">
      <c r="A17" s="6" t="s">
        <v>6</v>
      </c>
      <c r="B17" s="86">
        <v>15019</v>
      </c>
      <c r="C17" s="86">
        <v>24726</v>
      </c>
      <c r="D17" s="87">
        <f t="shared" si="0"/>
        <v>60.741729353716735</v>
      </c>
      <c r="E17" s="87"/>
      <c r="F17" s="86">
        <v>6232</v>
      </c>
      <c r="G17" s="86">
        <v>11732</v>
      </c>
      <c r="H17" s="85">
        <f t="shared" si="1"/>
        <v>53.119672690078424</v>
      </c>
      <c r="I17" s="85"/>
      <c r="J17" s="86">
        <v>8786</v>
      </c>
      <c r="K17" s="86">
        <v>12994</v>
      </c>
      <c r="L17" s="85">
        <f t="shared" si="2"/>
        <v>67.615822687394171</v>
      </c>
    </row>
    <row r="18" spans="1:12" x14ac:dyDescent="0.35">
      <c r="A18" s="6" t="s">
        <v>5</v>
      </c>
      <c r="B18" s="86">
        <v>4198</v>
      </c>
      <c r="C18" s="86">
        <v>7626</v>
      </c>
      <c r="D18" s="87">
        <f t="shared" si="0"/>
        <v>55.048518227117761</v>
      </c>
      <c r="E18" s="87"/>
      <c r="F18" s="86">
        <v>1971</v>
      </c>
      <c r="G18" s="86">
        <v>4380</v>
      </c>
      <c r="H18" s="85">
        <f t="shared" si="1"/>
        <v>45</v>
      </c>
      <c r="I18" s="85"/>
      <c r="J18" s="86">
        <v>2227</v>
      </c>
      <c r="K18" s="86">
        <v>3246</v>
      </c>
      <c r="L18" s="85">
        <f t="shared" si="2"/>
        <v>68.607516943930989</v>
      </c>
    </row>
    <row r="19" spans="1:12" x14ac:dyDescent="0.35">
      <c r="A19" s="6" t="s">
        <v>4</v>
      </c>
      <c r="B19" s="86">
        <v>11799</v>
      </c>
      <c r="C19" s="86">
        <v>26101</v>
      </c>
      <c r="D19" s="87">
        <f t="shared" si="0"/>
        <v>45.205164553082255</v>
      </c>
      <c r="E19" s="87"/>
      <c r="F19" s="86">
        <v>5478</v>
      </c>
      <c r="G19" s="86">
        <v>13957</v>
      </c>
      <c r="H19" s="85">
        <f t="shared" si="1"/>
        <v>39.249122304220101</v>
      </c>
      <c r="I19" s="85"/>
      <c r="J19" s="86">
        <v>6322</v>
      </c>
      <c r="K19" s="86">
        <v>12144</v>
      </c>
      <c r="L19" s="85">
        <f t="shared" si="2"/>
        <v>52.058629776021078</v>
      </c>
    </row>
    <row r="20" spans="1:12" x14ac:dyDescent="0.35">
      <c r="A20" s="6" t="s">
        <v>3</v>
      </c>
      <c r="B20" s="86">
        <v>10057</v>
      </c>
      <c r="C20" s="86">
        <v>15585</v>
      </c>
      <c r="D20" s="87">
        <f t="shared" si="0"/>
        <v>64.529996791786971</v>
      </c>
      <c r="E20" s="87"/>
      <c r="F20" s="86">
        <v>5049</v>
      </c>
      <c r="G20" s="86">
        <v>7623</v>
      </c>
      <c r="H20" s="85">
        <f t="shared" si="1"/>
        <v>66.233766233766232</v>
      </c>
      <c r="I20" s="85"/>
      <c r="J20" s="86">
        <v>5008</v>
      </c>
      <c r="K20" s="86">
        <v>7962</v>
      </c>
      <c r="L20" s="85">
        <f t="shared" si="2"/>
        <v>62.89876915347903</v>
      </c>
    </row>
    <row r="21" spans="1:12" x14ac:dyDescent="0.35">
      <c r="A21" s="6" t="s">
        <v>2</v>
      </c>
      <c r="B21" s="86">
        <v>12552</v>
      </c>
      <c r="C21" s="86">
        <v>21624</v>
      </c>
      <c r="D21" s="87">
        <f t="shared" si="0"/>
        <v>58.046614872364046</v>
      </c>
      <c r="E21" s="87"/>
      <c r="F21" s="86">
        <v>6799</v>
      </c>
      <c r="G21" s="86">
        <v>12099</v>
      </c>
      <c r="H21" s="85">
        <f t="shared" si="1"/>
        <v>56.19472683692868</v>
      </c>
      <c r="I21" s="85"/>
      <c r="J21" s="86">
        <v>5753</v>
      </c>
      <c r="K21" s="86">
        <v>9524</v>
      </c>
      <c r="L21" s="85">
        <f t="shared" si="2"/>
        <v>60.405291894162119</v>
      </c>
    </row>
    <row r="22" spans="1:12" x14ac:dyDescent="0.35">
      <c r="A22" s="6" t="s">
        <v>1</v>
      </c>
      <c r="B22" s="86">
        <v>9449</v>
      </c>
      <c r="C22" s="86">
        <v>15387</v>
      </c>
      <c r="D22" s="87">
        <f t="shared" si="0"/>
        <v>61.408981607850791</v>
      </c>
      <c r="E22" s="87"/>
      <c r="F22" s="86">
        <v>4759</v>
      </c>
      <c r="G22" s="86">
        <v>7984</v>
      </c>
      <c r="H22" s="85">
        <f t="shared" si="1"/>
        <v>59.606713426853709</v>
      </c>
      <c r="I22" s="85"/>
      <c r="J22" s="86">
        <v>4690</v>
      </c>
      <c r="K22" s="86">
        <v>7402</v>
      </c>
      <c r="L22" s="85">
        <f t="shared" si="2"/>
        <v>63.361253715212108</v>
      </c>
    </row>
    <row r="23" spans="1:12" x14ac:dyDescent="0.35">
      <c r="A23" s="2" t="s">
        <v>0</v>
      </c>
      <c r="B23" s="88">
        <v>5094</v>
      </c>
      <c r="C23" s="88">
        <v>8190</v>
      </c>
      <c r="D23" s="89">
        <f t="shared" si="0"/>
        <v>62.197802197802197</v>
      </c>
      <c r="E23" s="89"/>
      <c r="F23" s="88">
        <v>2627</v>
      </c>
      <c r="G23" s="88">
        <v>4049</v>
      </c>
      <c r="H23" s="90">
        <f t="shared" si="1"/>
        <v>64.880217337614226</v>
      </c>
      <c r="I23" s="90"/>
      <c r="J23" s="88">
        <v>2467</v>
      </c>
      <c r="K23" s="88">
        <v>4141</v>
      </c>
      <c r="L23" s="90">
        <f t="shared" si="2"/>
        <v>59.574981888432745</v>
      </c>
    </row>
    <row r="24" spans="1:12" x14ac:dyDescent="0.35">
      <c r="A24" s="20"/>
      <c r="F24" s="20"/>
      <c r="G24" s="20"/>
      <c r="H24" s="20"/>
      <c r="I24" s="20"/>
      <c r="J24" s="20"/>
      <c r="K24" s="20"/>
      <c r="L24" s="20"/>
    </row>
    <row r="25" spans="1:12" x14ac:dyDescent="0.35">
      <c r="A25" s="20"/>
      <c r="G25" s="20"/>
      <c r="H25" s="20"/>
      <c r="I25" s="20"/>
      <c r="J25" s="20"/>
      <c r="K25" s="20"/>
      <c r="L25" s="20"/>
    </row>
  </sheetData>
  <mergeCells count="2">
    <mergeCell ref="F3:H3"/>
    <mergeCell ref="J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 B1.1</vt:lpstr>
      <vt:lpstr>Table B1.2</vt:lpstr>
      <vt:lpstr>Table B1.3</vt:lpstr>
      <vt:lpstr>Table B1.4</vt:lpstr>
      <vt:lpstr>Table B1.5</vt:lpstr>
      <vt:lpstr>Table B1.6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Idhogela</dc:creator>
  <cp:lastModifiedBy>Tangeni</cp:lastModifiedBy>
  <dcterms:created xsi:type="dcterms:W3CDTF">2017-02-27T12:57:37Z</dcterms:created>
  <dcterms:modified xsi:type="dcterms:W3CDTF">2019-05-01T20:08:00Z</dcterms:modified>
</cp:coreProperties>
</file>